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460" tabRatio="597" activeTab="0"/>
  </bookViews>
  <sheets>
    <sheet name="Таблиця 3" sheetId="1" r:id="rId1"/>
  </sheets>
  <definedNames>
    <definedName name="_xlnm.Print_Titles" localSheetId="0">'Таблиця 3'!$3:$6</definedName>
    <definedName name="_xlnm.Print_Area" localSheetId="0">'Таблиця 3'!$A$1:$Q$59</definedName>
  </definedNames>
  <calcPr fullCalcOnLoad="1"/>
</workbook>
</file>

<file path=xl/sharedStrings.xml><?xml version="1.0" encoding="utf-8"?>
<sst xmlns="http://schemas.openxmlformats.org/spreadsheetml/2006/main" count="83" uniqueCount="75">
  <si>
    <t>Варвинський р-н</t>
  </si>
  <si>
    <t xml:space="preserve">Разом по бюджетах міст </t>
  </si>
  <si>
    <t>Носівський р-н</t>
  </si>
  <si>
    <t>Прилуцький р-н</t>
  </si>
  <si>
    <t>Ріпкинський р-н</t>
  </si>
  <si>
    <t>Чернігівський р-н</t>
  </si>
  <si>
    <t>м. Чернігів</t>
  </si>
  <si>
    <t>Семенівський р-н</t>
  </si>
  <si>
    <t>м. Ніжин</t>
  </si>
  <si>
    <t>м. Прилуки</t>
  </si>
  <si>
    <t>Бахмацький р-н</t>
  </si>
  <si>
    <t>Бобровицький р-н</t>
  </si>
  <si>
    <t>Борзнянський р-н</t>
  </si>
  <si>
    <t>Ніжинський р-н</t>
  </si>
  <si>
    <t>Новгород-Сіверський р-н</t>
  </si>
  <si>
    <t>Городнянський р-н</t>
  </si>
  <si>
    <t>Куликівський р-н</t>
  </si>
  <si>
    <t>Сосницький р-н</t>
  </si>
  <si>
    <t>Срібнянський р-н</t>
  </si>
  <si>
    <t>Талалаївський р-н</t>
  </si>
  <si>
    <t>Менський р-н</t>
  </si>
  <si>
    <t>Обласний бюджет</t>
  </si>
  <si>
    <t>Назва адміністративно-територіальних одиниць</t>
  </si>
  <si>
    <t>Разом по бюджетах районів</t>
  </si>
  <si>
    <t>Корюківський р-н</t>
  </si>
  <si>
    <t>Ічнянський р-н</t>
  </si>
  <si>
    <t>Козелецький  р-н</t>
  </si>
  <si>
    <t>Коропський р-н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</si>
  <si>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</si>
  <si>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</si>
  <si>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</si>
  <si>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</si>
  <si>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</si>
  <si>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</si>
  <si>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</si>
  <si>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</si>
  <si>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</si>
  <si>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Фактично нараховано за поточний місяць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</si>
  <si>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</si>
  <si>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</si>
  <si>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</si>
  <si>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</si>
  <si>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</si>
  <si>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</si>
  <si>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</si>
  <si>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</si>
  <si>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</si>
  <si>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</si>
  <si>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</si>
  <si>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Зведений бюджет  Чернігівської області</t>
  </si>
  <si>
    <t>термін оплати якої не настав</t>
  </si>
  <si>
    <t>м. Новгород-Сіверський</t>
  </si>
  <si>
    <t>Разом по бюджетах міст, районів та громад</t>
  </si>
  <si>
    <t>отг Вертіївська</t>
  </si>
  <si>
    <t>отг Деснянська</t>
  </si>
  <si>
    <t>отг Кіптівська</t>
  </si>
  <si>
    <t>отг Макіївська</t>
  </si>
  <si>
    <t>отг Парафіївська</t>
  </si>
  <si>
    <t>Разом по бюджетах об"єдниних громад</t>
  </si>
  <si>
    <t>Прострочена**</t>
  </si>
  <si>
    <t>Сновський р-н</t>
  </si>
  <si>
    <t>отг Батуринська</t>
  </si>
  <si>
    <t>отг  Корюківська</t>
  </si>
  <si>
    <t>отг Носівська</t>
  </si>
  <si>
    <t>отг Остерська</t>
  </si>
  <si>
    <t>отг Сновська</t>
  </si>
  <si>
    <t>отг Гончарівська</t>
  </si>
  <si>
    <t>отг Коропська</t>
  </si>
  <si>
    <t>отг Лосинівська</t>
  </si>
  <si>
    <t>отг М-Коцюбинська</t>
  </si>
  <si>
    <t>отг Іванівська</t>
  </si>
  <si>
    <t>отг Мринська</t>
  </si>
  <si>
    <t xml:space="preserve"> </t>
  </si>
  <si>
    <t>-</t>
  </si>
  <si>
    <t>Оперативна інформація про стан фінансування заробітної плати працівників бюджетних установ, 
що фінансуються із загального фонду місцевих бюджетів Чернігівської області станом на 13 листопада 2017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</si>
</sst>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0.0"/>
    <numFmt numFmtId="178" formatCode="#,##0.0"/>
    <numFmt numFmtId="179" formatCode="_-* #,##0.00\ _р_._-;\-* #,##0.00\ _р_._-;_-* &quot;-&quot;??\ _р_._-;_-@_-"/>
    <numFmt numFmtId="180" formatCode="#,##0.0_ ;[Red]\-#,##0.0\ "/>
    <numFmt numFmtId="181" formatCode="#,##0.000"/>
    <numFmt numFmtId="182" formatCode="0.000"/>
    <numFmt numFmtId="183" formatCode="#,##0.00000"/>
    <numFmt numFmtId="184" formatCode="#,##0.00000000000"/>
    <numFmt numFmtId="185" formatCode="0.000000"/>
    <numFmt numFmtId="186" formatCode="#,##0.00_);\-#,##0.00"/>
    <numFmt numFmtId="187" formatCode="#,##0.0000"/>
    <numFmt numFmtId="188" formatCode="#,##0.000_ ;[Red]\-#,##0.000\ "/>
    <numFmt numFmtId="189" formatCode="0.00000"/>
    <numFmt numFmtId="190" formatCode="#0.00"/>
    <numFmt numFmtId="191" formatCode="#,##0.000000"/>
    <numFmt numFmtId="192" formatCode="0.0000"/>
    <numFmt numFmtId="193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name val="UkrainianPragmatica"/>
      <family val="0"/>
    </font>
    <font>
      <sz val="12"/>
      <name val="Times New Roman Cyr"/>
      <family val="0"/>
    </font>
    <font>
      <sz val="10"/>
      <color indexed="8"/>
      <name val="Arial"/>
      <family val="2"/>
    </font>
    <font>
      <b/>
      <i/>
      <sz val="14"/>
      <name val="Times New Roman"/>
      <family val="1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35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5" fillId="0" borderId="1">
      <alignment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20" fillId="5" borderId="2" applyNumberFormat="0" applyAlignment="0" applyProtection="0"/>
    <xf numFmtId="0" fontId="21" fillId="5" borderId="3" applyNumberFormat="0" applyAlignment="0" applyProtection="0"/>
    <xf numFmtId="0" fontId="21" fillId="5" borderId="3" applyNumberFormat="0" applyAlignment="0" applyProtection="0"/>
    <xf numFmtId="0" fontId="21" fillId="13" borderId="3" applyNumberFormat="0" applyAlignment="0" applyProtection="0"/>
    <xf numFmtId="0" fontId="22" fillId="27" borderId="2" applyNumberFormat="0" applyAlignment="0" applyProtection="0"/>
    <xf numFmtId="0" fontId="23" fillId="27" borderId="3" applyNumberFormat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5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26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27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28" borderId="12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5" fillId="7" borderId="2" applyNumberFormat="0" applyAlignment="0" applyProtection="0"/>
    <xf numFmtId="0" fontId="35" fillId="14" borderId="3" applyNumberFormat="0" applyAlignment="0" applyProtection="0"/>
    <xf numFmtId="0" fontId="35" fillId="14" borderId="3" applyNumberFormat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8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8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0" fontId="0" fillId="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7" borderId="3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39" fillId="0" borderId="17" applyNumberFormat="0" applyFill="0" applyAlignment="0" applyProtection="0"/>
    <xf numFmtId="0" fontId="3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9" fontId="4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5" fillId="0" borderId="0">
      <alignment/>
      <protection locked="0"/>
    </xf>
  </cellStyleXfs>
  <cellXfs count="47">
    <xf numFmtId="0" fontId="0" fillId="0" borderId="0" xfId="0" applyAlignment="1">
      <alignment/>
    </xf>
    <xf numFmtId="0" fontId="9" fillId="0" borderId="0" xfId="152" applyFont="1" applyBorder="1">
      <alignment/>
      <protection/>
    </xf>
    <xf numFmtId="0" fontId="13" fillId="0" borderId="0" xfId="0" applyFont="1" applyAlignment="1">
      <alignment/>
    </xf>
    <xf numFmtId="0" fontId="15" fillId="0" borderId="0" xfId="152" applyFont="1" applyBorder="1" applyAlignment="1">
      <alignment horizontal="center"/>
      <protection/>
    </xf>
    <xf numFmtId="0" fontId="9" fillId="0" borderId="0" xfId="152" applyFont="1">
      <alignment/>
      <protection/>
    </xf>
    <xf numFmtId="0" fontId="10" fillId="0" borderId="0" xfId="152" applyFont="1" applyBorder="1" applyAlignment="1">
      <alignment horizontal="right"/>
      <protection/>
    </xf>
    <xf numFmtId="0" fontId="13" fillId="0" borderId="0" xfId="0" applyFont="1" applyBorder="1" applyAlignment="1">
      <alignment/>
    </xf>
    <xf numFmtId="177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8" fillId="27" borderId="0" xfId="152" applyFont="1" applyFill="1">
      <alignment/>
      <protection/>
    </xf>
    <xf numFmtId="178" fontId="8" fillId="27" borderId="0" xfId="152" applyNumberFormat="1" applyFont="1" applyFill="1">
      <alignment/>
      <protection/>
    </xf>
    <xf numFmtId="178" fontId="17" fillId="27" borderId="0" xfId="0" applyNumberFormat="1" applyFont="1" applyFill="1" applyBorder="1" applyAlignment="1">
      <alignment horizontal="center" vertical="center" wrapText="1"/>
    </xf>
    <xf numFmtId="178" fontId="18" fillId="27" borderId="0" xfId="152" applyNumberFormat="1" applyFont="1" applyFill="1" applyBorder="1">
      <alignment/>
      <protection/>
    </xf>
    <xf numFmtId="0" fontId="8" fillId="0" borderId="0" xfId="152" applyFont="1" applyBorder="1">
      <alignment/>
      <protection/>
    </xf>
    <xf numFmtId="0" fontId="8" fillId="0" borderId="0" xfId="152" applyFont="1">
      <alignment/>
      <protection/>
    </xf>
    <xf numFmtId="1" fontId="10" fillId="0" borderId="18" xfId="0" applyNumberFormat="1" applyFont="1" applyFill="1" applyBorder="1" applyAlignment="1">
      <alignment horizontal="left" vertical="center" wrapText="1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Alignment="1">
      <alignment/>
    </xf>
    <xf numFmtId="177" fontId="9" fillId="0" borderId="0" xfId="152" applyNumberFormat="1" applyFont="1">
      <alignment/>
      <protection/>
    </xf>
    <xf numFmtId="177" fontId="12" fillId="0" borderId="0" xfId="0" applyNumberFormat="1" applyFont="1" applyBorder="1" applyAlignment="1">
      <alignment vertical="center"/>
    </xf>
    <xf numFmtId="177" fontId="8" fillId="27" borderId="0" xfId="152" applyNumberFormat="1" applyFont="1" applyFill="1">
      <alignment/>
      <protection/>
    </xf>
    <xf numFmtId="0" fontId="13" fillId="5" borderId="0" xfId="0" applyFont="1" applyFill="1" applyAlignment="1">
      <alignment/>
    </xf>
    <xf numFmtId="0" fontId="10" fillId="0" borderId="18" xfId="87" applyFont="1" applyFill="1" applyBorder="1">
      <alignment/>
      <protection/>
    </xf>
    <xf numFmtId="0" fontId="16" fillId="0" borderId="0" xfId="152" applyFont="1" applyFill="1">
      <alignment/>
      <protection/>
    </xf>
    <xf numFmtId="0" fontId="7" fillId="0" borderId="18" xfId="87" applyFont="1" applyFill="1" applyBorder="1">
      <alignment/>
      <protection/>
    </xf>
    <xf numFmtId="0" fontId="3" fillId="0" borderId="0" xfId="0" applyFont="1" applyFill="1" applyAlignment="1">
      <alignment/>
    </xf>
    <xf numFmtId="0" fontId="10" fillId="27" borderId="18" xfId="153" applyFont="1" applyFill="1" applyBorder="1" applyAlignment="1">
      <alignment horizontal="center" vertical="center" wrapText="1"/>
      <protection/>
    </xf>
    <xf numFmtId="0" fontId="11" fillId="0" borderId="18" xfId="87" applyFont="1" applyFill="1" applyBorder="1" applyAlignment="1">
      <alignment wrapText="1"/>
      <protection/>
    </xf>
    <xf numFmtId="0" fontId="11" fillId="0" borderId="18" xfId="87" applyFont="1" applyFill="1" applyBorder="1" applyAlignment="1">
      <alignment horizontal="left" vertical="center" wrapText="1"/>
      <protection/>
    </xf>
    <xf numFmtId="0" fontId="15" fillId="0" borderId="18" xfId="87" applyFont="1" applyFill="1" applyBorder="1" applyAlignment="1">
      <alignment horizontal="left" vertical="center" wrapText="1"/>
      <protection/>
    </xf>
    <xf numFmtId="177" fontId="7" fillId="0" borderId="18" xfId="268" applyNumberFormat="1" applyFont="1" applyFill="1" applyBorder="1" applyAlignment="1" applyProtection="1">
      <alignment horizontal="center" vertical="center" wrapText="1"/>
      <protection/>
    </xf>
    <xf numFmtId="180" fontId="7" fillId="0" borderId="18" xfId="268" applyNumberFormat="1" applyFont="1" applyFill="1" applyBorder="1" applyAlignment="1" applyProtection="1">
      <alignment horizontal="center" vertical="center"/>
      <protection/>
    </xf>
    <xf numFmtId="178" fontId="44" fillId="0" borderId="18" xfId="268" applyNumberFormat="1" applyFont="1" applyFill="1" applyBorder="1" applyAlignment="1" applyProtection="1">
      <alignment horizontal="center" vertical="center"/>
      <protection/>
    </xf>
    <xf numFmtId="177" fontId="11" fillId="0" borderId="18" xfId="0" applyNumberFormat="1" applyFont="1" applyFill="1" applyBorder="1" applyAlignment="1">
      <alignment horizontal="center" vertical="center"/>
    </xf>
    <xf numFmtId="177" fontId="15" fillId="0" borderId="18" xfId="0" applyNumberFormat="1" applyFont="1" applyFill="1" applyBorder="1" applyAlignment="1">
      <alignment horizontal="center" vertical="center" wrapText="1"/>
    </xf>
    <xf numFmtId="0" fontId="10" fillId="27" borderId="18" xfId="153" applyFont="1" applyFill="1" applyBorder="1" applyAlignment="1">
      <alignment horizontal="center" vertical="center" wrapText="1"/>
      <protection/>
    </xf>
    <xf numFmtId="0" fontId="17" fillId="0" borderId="0" xfId="152" applyFont="1" applyFill="1" applyBorder="1" applyAlignment="1" applyProtection="1">
      <alignment horizontal="center" wrapText="1"/>
      <protection locked="0"/>
    </xf>
    <xf numFmtId="0" fontId="17" fillId="27" borderId="0" xfId="152" applyFont="1" applyFill="1" applyBorder="1" applyAlignment="1" applyProtection="1">
      <alignment horizontal="center" wrapText="1"/>
      <protection locked="0"/>
    </xf>
    <xf numFmtId="177" fontId="17" fillId="27" borderId="0" xfId="152" applyNumberFormat="1" applyFont="1" applyFill="1" applyBorder="1" applyAlignment="1" applyProtection="1">
      <alignment horizontal="center" wrapText="1"/>
      <protection locked="0"/>
    </xf>
    <xf numFmtId="177" fontId="10" fillId="27" borderId="18" xfId="153" applyNumberFormat="1" applyFont="1" applyFill="1" applyBorder="1" applyAlignment="1">
      <alignment horizontal="center" vertical="center" wrapText="1"/>
      <protection/>
    </xf>
    <xf numFmtId="0" fontId="16" fillId="0" borderId="0" xfId="152" applyFont="1" applyFill="1" applyAlignment="1">
      <alignment horizontal="left" wrapText="1"/>
      <protection/>
    </xf>
    <xf numFmtId="0" fontId="15" fillId="0" borderId="18" xfId="0" applyFont="1" applyBorder="1" applyAlignment="1">
      <alignment horizontal="center" vertical="center" wrapText="1"/>
    </xf>
  </cellXfs>
  <cellStyles count="3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”€ќђќ‘ћ‚›‰" xfId="16"/>
    <cellStyle name="”€љ‘€ђћ‚ђќќ›‰" xfId="17"/>
    <cellStyle name="„…ќ…†ќ›‰" xfId="18"/>
    <cellStyle name="‡ђѓћ‹ћ‚ћљ1" xfId="19"/>
    <cellStyle name="‡ђѓћ‹ћ‚ћљ2" xfId="20"/>
    <cellStyle name="€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20% – Акцентування1" xfId="28"/>
    <cellStyle name="20% – Акцентування1 2" xfId="29"/>
    <cellStyle name="20% – Акцентування1 3" xfId="30"/>
    <cellStyle name="20% – Акцентування2" xfId="31"/>
    <cellStyle name="20% – Акцентування2 2" xfId="32"/>
    <cellStyle name="20% – Акцентування2 3" xfId="33"/>
    <cellStyle name="20% – Акцентування3" xfId="34"/>
    <cellStyle name="20% – Акцентування3 2" xfId="35"/>
    <cellStyle name="20% – Акцентування3 3" xfId="36"/>
    <cellStyle name="20% – Акцентування4" xfId="37"/>
    <cellStyle name="20% – Акцентування4 2" xfId="38"/>
    <cellStyle name="20% – Акцентування4 3" xfId="39"/>
    <cellStyle name="20% – Акцентування5" xfId="40"/>
    <cellStyle name="20% – Акцентування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40% – Акцентування1" xfId="48"/>
    <cellStyle name="40% – Акцентування1 2" xfId="49"/>
    <cellStyle name="40% – Акцентування1 3" xfId="50"/>
    <cellStyle name="40% – Акцентування2" xfId="51"/>
    <cellStyle name="40% – Акцентування2 2" xfId="52"/>
    <cellStyle name="40% – Акцентування2 3" xfId="53"/>
    <cellStyle name="40% – Акцентування3" xfId="54"/>
    <cellStyle name="40% – Акцентування3 2" xfId="55"/>
    <cellStyle name="40% – Акцентування3 3" xfId="56"/>
    <cellStyle name="40% – Акцентування4" xfId="57"/>
    <cellStyle name="40% – Акцентування4 2" xfId="58"/>
    <cellStyle name="40% – Акцентування4 3" xfId="59"/>
    <cellStyle name="40% – Акцентування5" xfId="60"/>
    <cellStyle name="40% – Акцентування6" xfId="61"/>
    <cellStyle name="40% – Акцентування6 2" xfId="62"/>
    <cellStyle name="40% – Акцентування6 3" xfId="63"/>
    <cellStyle name="60% - Акцент1" xfId="64"/>
    <cellStyle name="60% - Акцент2" xfId="65"/>
    <cellStyle name="60% - Акцент3" xfId="66"/>
    <cellStyle name="60% - Акцент4" xfId="67"/>
    <cellStyle name="60% - Акцент5" xfId="68"/>
    <cellStyle name="60% - Акцент6" xfId="69"/>
    <cellStyle name="60% – Акцентування1" xfId="70"/>
    <cellStyle name="60% – Акцентування1 2" xfId="71"/>
    <cellStyle name="60% – Акцентування1 3" xfId="72"/>
    <cellStyle name="60% – Акцентування2" xfId="73"/>
    <cellStyle name="60% – Акцентування2 2" xfId="74"/>
    <cellStyle name="60% – Акцентування2 3" xfId="75"/>
    <cellStyle name="60% – Акцентування3" xfId="76"/>
    <cellStyle name="60% – Акцентування3 2" xfId="77"/>
    <cellStyle name="60% – Акцентування3 3" xfId="78"/>
    <cellStyle name="60% – Акцентування4" xfId="79"/>
    <cellStyle name="60% – Акцентування4 2" xfId="80"/>
    <cellStyle name="60% – Акцентування4 3" xfId="81"/>
    <cellStyle name="60% – Акцентування5" xfId="82"/>
    <cellStyle name="60% – Акцентування6" xfId="83"/>
    <cellStyle name="60% – Акцентування6 2" xfId="84"/>
    <cellStyle name="60% – Акцентування6 3" xfId="85"/>
    <cellStyle name="Normal_meresha_07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1 2" xfId="95"/>
    <cellStyle name="Акцентування1 3" xfId="96"/>
    <cellStyle name="Акцентування2" xfId="97"/>
    <cellStyle name="Акцентування3" xfId="98"/>
    <cellStyle name="Акцентування3 2" xfId="99"/>
    <cellStyle name="Акцентування3 3" xfId="100"/>
    <cellStyle name="Акцентування4" xfId="101"/>
    <cellStyle name="Акцентування4 2" xfId="102"/>
    <cellStyle name="Акцентування4 3" xfId="103"/>
    <cellStyle name="Акцентування5" xfId="104"/>
    <cellStyle name="Акцентування6" xfId="105"/>
    <cellStyle name="Ввід" xfId="106"/>
    <cellStyle name="Ввід 2" xfId="107"/>
    <cellStyle name="Ввід 3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Денежный 10" xfId="115"/>
    <cellStyle name="Денежный 11" xfId="116"/>
    <cellStyle name="Денежный 12" xfId="117"/>
    <cellStyle name="Денежный 13" xfId="118"/>
    <cellStyle name="Денежный 14" xfId="119"/>
    <cellStyle name="Денежный 15" xfId="120"/>
    <cellStyle name="Денежный 16" xfId="121"/>
    <cellStyle name="Денежный 17" xfId="122"/>
    <cellStyle name="Денежный 18" xfId="123"/>
    <cellStyle name="Денежный 19" xfId="124"/>
    <cellStyle name="Денежный 2" xfId="125"/>
    <cellStyle name="Денежный 3" xfId="126"/>
    <cellStyle name="Денежный 4" xfId="127"/>
    <cellStyle name="Денежный 5" xfId="128"/>
    <cellStyle name="Денежный 6" xfId="129"/>
    <cellStyle name="Денежный 7" xfId="130"/>
    <cellStyle name="Денежный 8" xfId="131"/>
    <cellStyle name="Денежный 9" xfId="132"/>
    <cellStyle name="Добре" xfId="133"/>
    <cellStyle name="Заголовок 1" xfId="134"/>
    <cellStyle name="Заголовок 1 2" xfId="135"/>
    <cellStyle name="Заголовок 1 3" xfId="136"/>
    <cellStyle name="Заголовок 2" xfId="137"/>
    <cellStyle name="Заголовок 2 2" xfId="138"/>
    <cellStyle name="Заголовок 2 3" xfId="139"/>
    <cellStyle name="Заголовок 3" xfId="140"/>
    <cellStyle name="Заголовок 3 2" xfId="141"/>
    <cellStyle name="Заголовок 3 3" xfId="142"/>
    <cellStyle name="Заголовок 4" xfId="143"/>
    <cellStyle name="Заголовок 4 2" xfId="144"/>
    <cellStyle name="Заголовок 4 3" xfId="145"/>
    <cellStyle name="Звичайний 2" xfId="146"/>
    <cellStyle name="Звичайний 2 2" xfId="147"/>
    <cellStyle name="Звичайний 2 2 2" xfId="148"/>
    <cellStyle name="Звичайний 2 2 3" xfId="149"/>
    <cellStyle name="Звичайний 2 3" xfId="150"/>
    <cellStyle name="Звичайний 2_Додаток 2 (1)" xfId="151"/>
    <cellStyle name="Звичайний 2_Фінасування соцвиплат 01.01.09_22.01.09" xfId="152"/>
    <cellStyle name="Звичайний 3" xfId="153"/>
    <cellStyle name="Звичайний 3 10" xfId="154"/>
    <cellStyle name="Звичайний 3 11" xfId="155"/>
    <cellStyle name="Звичайний 3 12" xfId="156"/>
    <cellStyle name="Звичайний 3 13" xfId="157"/>
    <cellStyle name="Звичайний 3 14" xfId="158"/>
    <cellStyle name="Звичайний 3 15" xfId="159"/>
    <cellStyle name="Звичайний 3 16" xfId="160"/>
    <cellStyle name="Звичайний 3 17" xfId="161"/>
    <cellStyle name="Звичайний 3 18" xfId="162"/>
    <cellStyle name="Звичайний 3 19" xfId="163"/>
    <cellStyle name="Звичайний 3 2" xfId="164"/>
    <cellStyle name="Звичайний 3 20" xfId="165"/>
    <cellStyle name="Звичайний 3 21" xfId="166"/>
    <cellStyle name="Звичайний 3 22" xfId="167"/>
    <cellStyle name="Звичайний 3 23" xfId="168"/>
    <cellStyle name="Звичайний 3 24" xfId="169"/>
    <cellStyle name="Звичайний 3 25" xfId="170"/>
    <cellStyle name="Звичайний 3 26" xfId="171"/>
    <cellStyle name="Звичайний 3 27" xfId="172"/>
    <cellStyle name="Звичайний 3 28" xfId="173"/>
    <cellStyle name="Звичайний 3 29" xfId="174"/>
    <cellStyle name="Звичайний 3 3" xfId="175"/>
    <cellStyle name="Звичайний 3 30" xfId="176"/>
    <cellStyle name="Звичайний 3 31" xfId="177"/>
    <cellStyle name="Звичайний 3 32" xfId="178"/>
    <cellStyle name="Звичайний 3 33" xfId="179"/>
    <cellStyle name="Звичайний 3 34" xfId="180"/>
    <cellStyle name="Звичайний 3 35" xfId="181"/>
    <cellStyle name="Звичайний 3 36" xfId="182"/>
    <cellStyle name="Звичайний 3 37" xfId="183"/>
    <cellStyle name="Звичайний 3 38" xfId="184"/>
    <cellStyle name="Звичайний 3 39" xfId="185"/>
    <cellStyle name="Звичайний 3 4" xfId="186"/>
    <cellStyle name="Звичайний 3 40" xfId="187"/>
    <cellStyle name="Звичайний 3 41" xfId="188"/>
    <cellStyle name="Звичайний 3 42" xfId="189"/>
    <cellStyle name="Звичайний 3 5" xfId="190"/>
    <cellStyle name="Звичайний 3 6" xfId="191"/>
    <cellStyle name="Звичайний 3 7" xfId="192"/>
    <cellStyle name="Звичайний 3 8" xfId="193"/>
    <cellStyle name="Звичайний 3 9" xfId="194"/>
    <cellStyle name="Зв'язана клітинка" xfId="195"/>
    <cellStyle name="Итог" xfId="196"/>
    <cellStyle name="Контрольна клітинка" xfId="197"/>
    <cellStyle name="Контрольна клітинка 2" xfId="198"/>
    <cellStyle name="Контрольна клітинка 3" xfId="199"/>
    <cellStyle name="Контрольная ячейка" xfId="200"/>
    <cellStyle name="Назва" xfId="201"/>
    <cellStyle name="Назва 2" xfId="202"/>
    <cellStyle name="Назва 3" xfId="203"/>
    <cellStyle name="Название" xfId="204"/>
    <cellStyle name="Нейтральный" xfId="205"/>
    <cellStyle name="Обчислення" xfId="206"/>
    <cellStyle name="Обчислення 2" xfId="207"/>
    <cellStyle name="Обчислення 3" xfId="208"/>
    <cellStyle name="Обычный 10" xfId="209"/>
    <cellStyle name="Обычный 11" xfId="210"/>
    <cellStyle name="Обычный 12" xfId="211"/>
    <cellStyle name="Обычный 13" xfId="212"/>
    <cellStyle name="Обычный 14" xfId="213"/>
    <cellStyle name="Обычный 15" xfId="214"/>
    <cellStyle name="Обычный 16" xfId="215"/>
    <cellStyle name="Обычный 17" xfId="216"/>
    <cellStyle name="Обычный 18" xfId="217"/>
    <cellStyle name="Обычный 19" xfId="218"/>
    <cellStyle name="Обычный 2" xfId="219"/>
    <cellStyle name="Обычный 2 10" xfId="220"/>
    <cellStyle name="Обычный 2 11" xfId="221"/>
    <cellStyle name="Обычный 2 12" xfId="222"/>
    <cellStyle name="Обычный 2 13" xfId="223"/>
    <cellStyle name="Обычный 2 14" xfId="224"/>
    <cellStyle name="Обычный 2 15" xfId="225"/>
    <cellStyle name="Обычный 2 16" xfId="226"/>
    <cellStyle name="Обычный 2 17" xfId="227"/>
    <cellStyle name="Обычный 2 18" xfId="228"/>
    <cellStyle name="Обычный 2 19" xfId="229"/>
    <cellStyle name="Обычный 2 2" xfId="230"/>
    <cellStyle name="Обычный 2 2 2" xfId="231"/>
    <cellStyle name="Обычный 2 2_Таблиця 3" xfId="232"/>
    <cellStyle name="Обычный 2 20" xfId="233"/>
    <cellStyle name="Обычный 2 21" xfId="234"/>
    <cellStyle name="Обычный 2 22" xfId="235"/>
    <cellStyle name="Обычный 2 23" xfId="236"/>
    <cellStyle name="Обычный 2 24" xfId="237"/>
    <cellStyle name="Обычный 2 25" xfId="238"/>
    <cellStyle name="Обычный 2 26" xfId="239"/>
    <cellStyle name="Обычный 2 27" xfId="240"/>
    <cellStyle name="Обычный 2 28" xfId="241"/>
    <cellStyle name="Обычный 2 29" xfId="242"/>
    <cellStyle name="Обычный 2 3" xfId="243"/>
    <cellStyle name="Обычный 2 3 2" xfId="244"/>
    <cellStyle name="Обычный 2 3_Таблиця 3" xfId="245"/>
    <cellStyle name="Обычный 2 30" xfId="246"/>
    <cellStyle name="Обычный 2 31" xfId="247"/>
    <cellStyle name="Обычный 2 32" xfId="248"/>
    <cellStyle name="Обычный 2 33" xfId="249"/>
    <cellStyle name="Обычный 2 34" xfId="250"/>
    <cellStyle name="Обычный 2 35" xfId="251"/>
    <cellStyle name="Обычный 2 36" xfId="252"/>
    <cellStyle name="Обычный 2 37" xfId="253"/>
    <cellStyle name="Обычный 2 38" xfId="254"/>
    <cellStyle name="Обычный 2 39" xfId="255"/>
    <cellStyle name="Обычный 2 4" xfId="256"/>
    <cellStyle name="Обычный 2 4 2" xfId="257"/>
    <cellStyle name="Обычный 2 4_Таблиця 3" xfId="258"/>
    <cellStyle name="Обычный 2 40" xfId="259"/>
    <cellStyle name="Обычный 2 41" xfId="260"/>
    <cellStyle name="Обычный 2 42" xfId="261"/>
    <cellStyle name="Обычный 2 5" xfId="262"/>
    <cellStyle name="Обычный 2 6" xfId="263"/>
    <cellStyle name="Обычный 2 7" xfId="264"/>
    <cellStyle name="Обычный 2 8" xfId="265"/>
    <cellStyle name="Обычный 2 9" xfId="266"/>
    <cellStyle name="Обычный 2_1160" xfId="267"/>
    <cellStyle name="Обычный 2_Таблиця 3" xfId="268"/>
    <cellStyle name="Обычный 20" xfId="269"/>
    <cellStyle name="Обычный 21" xfId="270"/>
    <cellStyle name="Обычный 3" xfId="271"/>
    <cellStyle name="Обычный 4" xfId="272"/>
    <cellStyle name="Обычный 5" xfId="273"/>
    <cellStyle name="Обычный 6" xfId="274"/>
    <cellStyle name="Обычный 7" xfId="275"/>
    <cellStyle name="Обычный 8" xfId="276"/>
    <cellStyle name="Обычный 9" xfId="277"/>
    <cellStyle name="Followed Hyperlink" xfId="278"/>
    <cellStyle name="Підсумок" xfId="279"/>
    <cellStyle name="Підсумок 2" xfId="280"/>
    <cellStyle name="Підсумок 3" xfId="281"/>
    <cellStyle name="Плохой" xfId="282"/>
    <cellStyle name="Поганий" xfId="283"/>
    <cellStyle name="Пояснение" xfId="284"/>
    <cellStyle name="Примечание" xfId="285"/>
    <cellStyle name="Примітка" xfId="286"/>
    <cellStyle name="Примітка 10" xfId="287"/>
    <cellStyle name="Примітка 11" xfId="288"/>
    <cellStyle name="Примітка 12" xfId="289"/>
    <cellStyle name="Примітка 13" xfId="290"/>
    <cellStyle name="Примітка 14" xfId="291"/>
    <cellStyle name="Примітка 15" xfId="292"/>
    <cellStyle name="Примітка 16" xfId="293"/>
    <cellStyle name="Примітка 17" xfId="294"/>
    <cellStyle name="Примітка 18" xfId="295"/>
    <cellStyle name="Примітка 19" xfId="296"/>
    <cellStyle name="Примітка 2" xfId="297"/>
    <cellStyle name="Примітка 2 2" xfId="298"/>
    <cellStyle name="Примітка 20" xfId="299"/>
    <cellStyle name="Примітка 21" xfId="300"/>
    <cellStyle name="Примітка 22" xfId="301"/>
    <cellStyle name="Примітка 23" xfId="302"/>
    <cellStyle name="Примітка 24" xfId="303"/>
    <cellStyle name="Примітка 25" xfId="304"/>
    <cellStyle name="Примітка 26" xfId="305"/>
    <cellStyle name="Примітка 27" xfId="306"/>
    <cellStyle name="Примітка 28" xfId="307"/>
    <cellStyle name="Примітка 29" xfId="308"/>
    <cellStyle name="Примітка 3" xfId="309"/>
    <cellStyle name="Примітка 3 2" xfId="310"/>
    <cellStyle name="Примітка 30" xfId="311"/>
    <cellStyle name="Примітка 31" xfId="312"/>
    <cellStyle name="Примітка 32" xfId="313"/>
    <cellStyle name="Примітка 33" xfId="314"/>
    <cellStyle name="Примітка 34" xfId="315"/>
    <cellStyle name="Примітка 35" xfId="316"/>
    <cellStyle name="Примітка 36" xfId="317"/>
    <cellStyle name="Примітка 37" xfId="318"/>
    <cellStyle name="Примітка 38" xfId="319"/>
    <cellStyle name="Примітка 39" xfId="320"/>
    <cellStyle name="Примітка 4" xfId="321"/>
    <cellStyle name="Примітка 40" xfId="322"/>
    <cellStyle name="Примітка 41" xfId="323"/>
    <cellStyle name="Примітка 42" xfId="324"/>
    <cellStyle name="Примітка 5" xfId="325"/>
    <cellStyle name="Примітка 6" xfId="326"/>
    <cellStyle name="Примітка 7" xfId="327"/>
    <cellStyle name="Примітка 8" xfId="328"/>
    <cellStyle name="Примітка 9" xfId="329"/>
    <cellStyle name="Percent" xfId="330"/>
    <cellStyle name="Процентный 2" xfId="331"/>
    <cellStyle name="Результат" xfId="332"/>
    <cellStyle name="Результат 2" xfId="333"/>
    <cellStyle name="Результат 3" xfId="334"/>
    <cellStyle name="Связанная ячейка" xfId="335"/>
    <cellStyle name="Середній" xfId="336"/>
    <cellStyle name="Середній 2" xfId="337"/>
    <cellStyle name="Середній 3" xfId="338"/>
    <cellStyle name="Стиль 1" xfId="339"/>
    <cellStyle name="Текст попередження" xfId="340"/>
    <cellStyle name="Текст пояснення" xfId="341"/>
    <cellStyle name="Текст пояснення 2" xfId="342"/>
    <cellStyle name="Текст пояснення 3" xfId="343"/>
    <cellStyle name="Текст предупреждения" xfId="344"/>
    <cellStyle name="Тысячи [0]_Розподіл (2)" xfId="345"/>
    <cellStyle name="Тысячи_бюджет 1998 по клас." xfId="346"/>
    <cellStyle name="Comma" xfId="347"/>
    <cellStyle name="Comma [0]" xfId="348"/>
    <cellStyle name="Хороший" xfId="349"/>
    <cellStyle name="Џђћ–…ќ’ќ›‰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60"/>
  <sheetViews>
    <sheetView showZeros="0" tabSelected="1"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R1" sqref="R1:AC16384"/>
    </sheetView>
  </sheetViews>
  <sheetFormatPr defaultColWidth="9.00390625" defaultRowHeight="12.75"/>
  <cols>
    <col min="1" max="1" width="39.375" style="2" customWidth="1"/>
    <col min="2" max="2" width="14.75390625" style="2" customWidth="1"/>
    <col min="3" max="3" width="15.625" style="2" customWidth="1"/>
    <col min="4" max="4" width="13.375" style="2" customWidth="1"/>
    <col min="5" max="5" width="14.375" style="2" customWidth="1"/>
    <col min="6" max="6" width="17.125" style="2" customWidth="1"/>
    <col min="7" max="8" width="16.25390625" style="2" customWidth="1"/>
    <col min="9" max="9" width="24.00390625" style="2" customWidth="1"/>
    <col min="10" max="10" width="15.375" style="2" customWidth="1"/>
    <col min="11" max="11" width="15.125" style="22" customWidth="1"/>
    <col min="12" max="12" width="13.125" style="2" customWidth="1"/>
    <col min="13" max="13" width="11.625" style="2" customWidth="1"/>
    <col min="14" max="14" width="18.25390625" style="2" customWidth="1"/>
    <col min="15" max="15" width="12.875" style="2" customWidth="1"/>
    <col min="16" max="16" width="13.75390625" style="2" customWidth="1"/>
    <col min="17" max="17" width="16.625" style="2" customWidth="1"/>
    <col min="18" max="16384" width="9.125" style="2" customWidth="1"/>
  </cols>
  <sheetData>
    <row r="1" spans="1:17" ht="45" customHeight="1">
      <c r="A1" s="41" t="s">
        <v>74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2"/>
      <c r="P1" s="42"/>
      <c r="Q1" s="42"/>
    </row>
    <row r="2" spans="1:17" ht="18.75">
      <c r="A2" s="3"/>
      <c r="B2" s="3"/>
      <c r="C2" s="3"/>
      <c r="D2" s="3"/>
      <c r="E2" s="3"/>
      <c r="F2" s="3"/>
      <c r="G2" s="3"/>
      <c r="H2" s="3"/>
      <c r="I2" s="3"/>
      <c r="J2" s="4"/>
      <c r="K2" s="23"/>
      <c r="L2" s="1"/>
      <c r="M2" s="5"/>
      <c r="Q2" s="5" t="s">
        <v>46</v>
      </c>
    </row>
    <row r="3" spans="1:11" ht="12.75">
      <c r="A3" s="6"/>
      <c r="B3" s="7"/>
      <c r="C3" s="8"/>
      <c r="D3" s="8"/>
      <c r="E3" s="8"/>
      <c r="F3" s="9"/>
      <c r="G3" s="9"/>
      <c r="H3" s="10"/>
      <c r="I3" s="8"/>
      <c r="J3" s="9"/>
      <c r="K3" s="24"/>
    </row>
    <row r="4" spans="1:17" ht="36" customHeight="1">
      <c r="A4" s="46" t="s">
        <v>22</v>
      </c>
      <c r="B4" s="40" t="s">
        <v>29</v>
      </c>
      <c r="C4" s="40"/>
      <c r="D4" s="40"/>
      <c r="E4" s="40"/>
      <c r="F4" s="40" t="s">
        <v>36</v>
      </c>
      <c r="G4" s="40" t="s">
        <v>37</v>
      </c>
      <c r="H4" s="40" t="s">
        <v>30</v>
      </c>
      <c r="I4" s="40"/>
      <c r="J4" s="40" t="s">
        <v>38</v>
      </c>
      <c r="K4" s="44"/>
      <c r="L4" s="40"/>
      <c r="M4" s="40"/>
      <c r="N4" s="40"/>
      <c r="O4" s="40"/>
      <c r="P4" s="40"/>
      <c r="Q4" s="40"/>
    </row>
    <row r="5" spans="1:17" ht="18" customHeight="1">
      <c r="A5" s="46"/>
      <c r="B5" s="40" t="s">
        <v>31</v>
      </c>
      <c r="C5" s="40" t="s">
        <v>32</v>
      </c>
      <c r="D5" s="40"/>
      <c r="E5" s="40"/>
      <c r="F5" s="40"/>
      <c r="G5" s="40"/>
      <c r="H5" s="40" t="s">
        <v>33</v>
      </c>
      <c r="I5" s="40" t="s">
        <v>34</v>
      </c>
      <c r="J5" s="40" t="s">
        <v>31</v>
      </c>
      <c r="K5" s="44" t="s">
        <v>32</v>
      </c>
      <c r="L5" s="40"/>
      <c r="M5" s="40"/>
      <c r="N5" s="40"/>
      <c r="O5" s="40"/>
      <c r="P5" s="40"/>
      <c r="Q5" s="40"/>
    </row>
    <row r="6" spans="1:17" ht="58.5" customHeight="1">
      <c r="A6" s="46"/>
      <c r="B6" s="40"/>
      <c r="C6" s="40" t="s">
        <v>39</v>
      </c>
      <c r="D6" s="40" t="s">
        <v>40</v>
      </c>
      <c r="E6" s="40"/>
      <c r="F6" s="40"/>
      <c r="G6" s="40"/>
      <c r="H6" s="40"/>
      <c r="I6" s="40"/>
      <c r="J6" s="40"/>
      <c r="K6" s="44" t="s">
        <v>59</v>
      </c>
      <c r="L6" s="40" t="s">
        <v>41</v>
      </c>
      <c r="M6" s="40"/>
      <c r="N6" s="40"/>
      <c r="O6" s="40" t="s">
        <v>42</v>
      </c>
      <c r="P6" s="40"/>
      <c r="Q6" s="40"/>
    </row>
    <row r="7" spans="1:17" s="11" customFormat="1" ht="33" customHeight="1">
      <c r="A7" s="46"/>
      <c r="B7" s="40"/>
      <c r="C7" s="40"/>
      <c r="D7" s="40" t="s">
        <v>28</v>
      </c>
      <c r="E7" s="40" t="s">
        <v>50</v>
      </c>
      <c r="F7" s="40"/>
      <c r="G7" s="40"/>
      <c r="H7" s="40"/>
      <c r="I7" s="40" t="s">
        <v>35</v>
      </c>
      <c r="J7" s="40"/>
      <c r="K7" s="44"/>
      <c r="L7" s="40" t="s">
        <v>43</v>
      </c>
      <c r="M7" s="40" t="s">
        <v>44</v>
      </c>
      <c r="N7" s="40"/>
      <c r="O7" s="40" t="s">
        <v>43</v>
      </c>
      <c r="P7" s="40" t="s">
        <v>44</v>
      </c>
      <c r="Q7" s="40"/>
    </row>
    <row r="8" spans="1:17" ht="37.5" customHeight="1">
      <c r="A8" s="46"/>
      <c r="B8" s="40"/>
      <c r="C8" s="40"/>
      <c r="D8" s="40"/>
      <c r="E8" s="40"/>
      <c r="F8" s="40"/>
      <c r="G8" s="40"/>
      <c r="H8" s="40"/>
      <c r="I8" s="40"/>
      <c r="J8" s="40"/>
      <c r="K8" s="44"/>
      <c r="L8" s="40"/>
      <c r="M8" s="31" t="s">
        <v>28</v>
      </c>
      <c r="N8" s="31" t="s">
        <v>45</v>
      </c>
      <c r="O8" s="40"/>
      <c r="P8" s="31" t="s">
        <v>28</v>
      </c>
      <c r="Q8" s="31" t="s">
        <v>45</v>
      </c>
    </row>
    <row r="9" spans="1:17" ht="18.75">
      <c r="A9" s="27" t="s">
        <v>6</v>
      </c>
      <c r="B9" s="35">
        <v>30514.487999999998</v>
      </c>
      <c r="C9" s="35">
        <v>0</v>
      </c>
      <c r="D9" s="35">
        <v>30514.487999999998</v>
      </c>
      <c r="E9" s="35">
        <v>30514.488</v>
      </c>
      <c r="F9" s="35">
        <v>81072.489</v>
      </c>
      <c r="G9" s="35">
        <v>20497.488000000005</v>
      </c>
      <c r="H9" s="35">
        <v>30706.44</v>
      </c>
      <c r="I9" s="35" t="s">
        <v>73</v>
      </c>
      <c r="J9" s="35">
        <v>20305.536</v>
      </c>
      <c r="K9" s="35">
        <v>0</v>
      </c>
      <c r="L9" s="35">
        <v>0</v>
      </c>
      <c r="M9" s="35">
        <v>0</v>
      </c>
      <c r="N9" s="35">
        <v>0</v>
      </c>
      <c r="O9" s="35">
        <v>20305.536</v>
      </c>
      <c r="P9" s="35">
        <v>0</v>
      </c>
      <c r="Q9" s="35">
        <v>0</v>
      </c>
    </row>
    <row r="10" spans="1:17" ht="18.75">
      <c r="A10" s="27" t="s">
        <v>8</v>
      </c>
      <c r="B10" s="35">
        <v>0</v>
      </c>
      <c r="C10" s="35">
        <v>0</v>
      </c>
      <c r="D10" s="35">
        <v>0</v>
      </c>
      <c r="E10" s="35">
        <v>0</v>
      </c>
      <c r="F10" s="35">
        <v>21490.4</v>
      </c>
      <c r="G10" s="35">
        <v>3482</v>
      </c>
      <c r="H10" s="35">
        <v>41.1</v>
      </c>
      <c r="I10" s="35">
        <v>0</v>
      </c>
      <c r="J10" s="35">
        <v>3440.9</v>
      </c>
      <c r="K10" s="35">
        <v>0</v>
      </c>
      <c r="L10" s="35">
        <v>0</v>
      </c>
      <c r="M10" s="35">
        <v>0</v>
      </c>
      <c r="N10" s="35">
        <v>0</v>
      </c>
      <c r="O10" s="35">
        <v>3440.9</v>
      </c>
      <c r="P10" s="35">
        <v>0</v>
      </c>
      <c r="Q10" s="35">
        <v>0</v>
      </c>
    </row>
    <row r="11" spans="1:17" s="30" customFormat="1" ht="18.75">
      <c r="A11" s="29" t="s">
        <v>9</v>
      </c>
      <c r="B11" s="35">
        <v>8231.73</v>
      </c>
      <c r="C11" s="35">
        <v>0</v>
      </c>
      <c r="D11" s="35">
        <v>8231.73</v>
      </c>
      <c r="E11" s="35">
        <v>8231.73</v>
      </c>
      <c r="F11" s="35">
        <v>12458.9</v>
      </c>
      <c r="G11" s="35">
        <v>1323.2</v>
      </c>
      <c r="H11" s="35">
        <v>4791.2</v>
      </c>
      <c r="I11" s="35">
        <v>0</v>
      </c>
      <c r="J11" s="35">
        <v>4763.7</v>
      </c>
      <c r="K11" s="35">
        <v>0</v>
      </c>
      <c r="L11" s="35">
        <v>0</v>
      </c>
      <c r="M11" s="35">
        <v>3738</v>
      </c>
      <c r="N11" s="35">
        <v>0</v>
      </c>
      <c r="O11" s="35">
        <v>1025.7</v>
      </c>
      <c r="P11" s="35">
        <v>0</v>
      </c>
      <c r="Q11" s="35">
        <v>0</v>
      </c>
    </row>
    <row r="12" spans="1:17" s="30" customFormat="1" ht="18.75">
      <c r="A12" s="29" t="s">
        <v>51</v>
      </c>
      <c r="B12" s="35">
        <v>1103.9969999999998</v>
      </c>
      <c r="C12" s="35">
        <v>0</v>
      </c>
      <c r="D12" s="35">
        <v>1103.9969999999998</v>
      </c>
      <c r="E12" s="35">
        <v>1103.9969999999998</v>
      </c>
      <c r="F12" s="35">
        <v>1962.7</v>
      </c>
      <c r="G12" s="35">
        <v>44.1</v>
      </c>
      <c r="H12" s="35">
        <v>1148.1</v>
      </c>
      <c r="I12" s="35" t="s">
        <v>72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</row>
    <row r="13" spans="1:17" ht="19.5">
      <c r="A13" s="32" t="s">
        <v>1</v>
      </c>
      <c r="B13" s="38">
        <f>SUBTOTAL(9,B9:B12)</f>
        <v>39850.215</v>
      </c>
      <c r="C13" s="38">
        <f>SUBTOTAL(9,C9:C12)</f>
        <v>0</v>
      </c>
      <c r="D13" s="37">
        <f>SUM(D9:D12)</f>
        <v>39850.215</v>
      </c>
      <c r="E13" s="37">
        <f>SUM(E9:E12)</f>
        <v>39850.215000000004</v>
      </c>
      <c r="F13" s="38">
        <f>SUBTOTAL(9,F9:F12)</f>
        <v>116984.48899999999</v>
      </c>
      <c r="G13" s="38">
        <f>SUBTOTAL(9,G9:G12)</f>
        <v>25346.788000000004</v>
      </c>
      <c r="H13" s="38">
        <f>SUBTOTAL(9,H9:H12)</f>
        <v>36686.84</v>
      </c>
      <c r="I13" s="38">
        <f aca="true" t="shared" si="0" ref="I13:O13">SUBTOTAL(9,I9:I12)</f>
        <v>0</v>
      </c>
      <c r="J13" s="38">
        <f t="shared" si="0"/>
        <v>28510.136000000002</v>
      </c>
      <c r="K13" s="38">
        <f t="shared" si="0"/>
        <v>0</v>
      </c>
      <c r="L13" s="38">
        <f t="shared" si="0"/>
        <v>0</v>
      </c>
      <c r="M13" s="38">
        <f t="shared" si="0"/>
        <v>3738</v>
      </c>
      <c r="N13" s="38"/>
      <c r="O13" s="38">
        <f t="shared" si="0"/>
        <v>24772.136000000002</v>
      </c>
      <c r="P13" s="37">
        <f>SUM(P9:P12)</f>
        <v>0</v>
      </c>
      <c r="Q13" s="37">
        <f>SUM(Q9:Q12)</f>
        <v>0</v>
      </c>
    </row>
    <row r="14" spans="1:17" s="26" customFormat="1" ht="18.75">
      <c r="A14" s="27" t="s">
        <v>10</v>
      </c>
      <c r="B14" s="35">
        <v>7231.13</v>
      </c>
      <c r="C14" s="35">
        <v>0</v>
      </c>
      <c r="D14" s="35">
        <v>7231.13</v>
      </c>
      <c r="E14" s="35">
        <v>7231.13</v>
      </c>
      <c r="F14" s="35">
        <v>11900.727</v>
      </c>
      <c r="G14" s="35">
        <v>199.67</v>
      </c>
      <c r="H14" s="35">
        <v>7280.329</v>
      </c>
      <c r="I14" s="35">
        <v>0</v>
      </c>
      <c r="J14" s="35">
        <v>150.47100000000046</v>
      </c>
      <c r="K14" s="35">
        <v>0</v>
      </c>
      <c r="L14" s="35">
        <v>0</v>
      </c>
      <c r="M14" s="35">
        <v>0</v>
      </c>
      <c r="N14" s="35">
        <v>0</v>
      </c>
      <c r="O14" s="35">
        <v>150.47</v>
      </c>
      <c r="P14" s="35">
        <v>0</v>
      </c>
      <c r="Q14" s="35">
        <v>0</v>
      </c>
    </row>
    <row r="15" spans="1:17" ht="18.75">
      <c r="A15" s="27" t="s">
        <v>11</v>
      </c>
      <c r="B15" s="35">
        <v>3259.89</v>
      </c>
      <c r="C15" s="35"/>
      <c r="D15" s="35">
        <v>3259.89</v>
      </c>
      <c r="E15" s="35">
        <v>3259.89</v>
      </c>
      <c r="F15" s="35">
        <v>10351.2</v>
      </c>
      <c r="G15" s="35">
        <v>4118.5</v>
      </c>
      <c r="H15" s="35">
        <v>3787.9</v>
      </c>
      <c r="I15" s="35">
        <v>0</v>
      </c>
      <c r="J15" s="35">
        <v>3590.5</v>
      </c>
      <c r="K15" s="35">
        <v>0</v>
      </c>
      <c r="L15" s="35">
        <v>0</v>
      </c>
      <c r="M15" s="35">
        <v>0</v>
      </c>
      <c r="N15" s="35">
        <v>0</v>
      </c>
      <c r="O15" s="35">
        <v>3590.5</v>
      </c>
      <c r="P15" s="35">
        <v>0</v>
      </c>
      <c r="Q15" s="35">
        <v>0</v>
      </c>
    </row>
    <row r="16" spans="1:17" s="13" customFormat="1" ht="18.75">
      <c r="A16" s="27" t="s">
        <v>12</v>
      </c>
      <c r="B16" s="35">
        <v>247.0939999999996</v>
      </c>
      <c r="C16" s="35">
        <v>0</v>
      </c>
      <c r="D16" s="35">
        <v>247.0939999999996</v>
      </c>
      <c r="E16" s="35">
        <v>247.094</v>
      </c>
      <c r="F16" s="35">
        <v>9634.584</v>
      </c>
      <c r="G16" s="35">
        <v>3359.968</v>
      </c>
      <c r="H16" s="35">
        <v>278.821</v>
      </c>
      <c r="I16" s="35">
        <v>0</v>
      </c>
      <c r="J16" s="35">
        <v>3328.241</v>
      </c>
      <c r="K16" s="35">
        <v>0</v>
      </c>
      <c r="L16" s="35">
        <v>0</v>
      </c>
      <c r="M16" s="35">
        <v>0</v>
      </c>
      <c r="N16" s="35">
        <v>0</v>
      </c>
      <c r="O16" s="35">
        <v>3328.241</v>
      </c>
      <c r="P16" s="35">
        <v>0</v>
      </c>
      <c r="Q16" s="35">
        <v>0</v>
      </c>
    </row>
    <row r="17" spans="1:17" ht="18.75">
      <c r="A17" s="27" t="s">
        <v>0</v>
      </c>
      <c r="B17" s="35">
        <v>757.4019999999996</v>
      </c>
      <c r="C17" s="35">
        <v>0</v>
      </c>
      <c r="D17" s="35">
        <v>757.4019999999996</v>
      </c>
      <c r="E17" s="35">
        <v>757.402</v>
      </c>
      <c r="F17" s="35">
        <v>6342.4</v>
      </c>
      <c r="G17" s="35">
        <v>120.9</v>
      </c>
      <c r="H17" s="35">
        <v>858.1</v>
      </c>
      <c r="I17" s="35">
        <v>0</v>
      </c>
      <c r="J17" s="35">
        <v>20.2</v>
      </c>
      <c r="K17" s="35">
        <v>0</v>
      </c>
      <c r="L17" s="35">
        <v>0</v>
      </c>
      <c r="M17" s="35">
        <v>0</v>
      </c>
      <c r="N17" s="35">
        <v>0</v>
      </c>
      <c r="O17" s="35">
        <v>20.2</v>
      </c>
      <c r="P17" s="35">
        <v>0</v>
      </c>
      <c r="Q17" s="35">
        <v>0</v>
      </c>
    </row>
    <row r="18" spans="1:17" s="26" customFormat="1" ht="18.75">
      <c r="A18" s="27" t="s">
        <v>15</v>
      </c>
      <c r="B18" s="35">
        <v>4278.772669999999</v>
      </c>
      <c r="C18" s="35">
        <v>0</v>
      </c>
      <c r="D18" s="35">
        <v>4278.772669999999</v>
      </c>
      <c r="E18" s="35">
        <v>4278.772929999999</v>
      </c>
      <c r="F18" s="35">
        <v>6655.311</v>
      </c>
      <c r="G18" s="35">
        <v>2379.97665</v>
      </c>
      <c r="H18" s="35">
        <v>4353.34514</v>
      </c>
      <c r="I18" s="35">
        <v>0</v>
      </c>
      <c r="J18" s="35">
        <v>2305.4041800000005</v>
      </c>
      <c r="K18" s="35">
        <v>0</v>
      </c>
      <c r="L18" s="35">
        <v>0</v>
      </c>
      <c r="M18" s="35">
        <v>0</v>
      </c>
      <c r="N18" s="35">
        <v>0</v>
      </c>
      <c r="O18" s="35">
        <v>2305.40418</v>
      </c>
      <c r="P18" s="35">
        <v>0</v>
      </c>
      <c r="Q18" s="35">
        <v>0</v>
      </c>
    </row>
    <row r="19" spans="1:17" ht="18.75">
      <c r="A19" s="27" t="s">
        <v>25</v>
      </c>
      <c r="B19" s="35">
        <v>0</v>
      </c>
      <c r="C19" s="35">
        <v>0</v>
      </c>
      <c r="D19" s="35">
        <v>0</v>
      </c>
      <c r="E19" s="35">
        <v>0</v>
      </c>
      <c r="F19" s="35">
        <v>9885.93</v>
      </c>
      <c r="G19" s="35">
        <v>3775.118</v>
      </c>
      <c r="H19" s="35">
        <v>2209.801</v>
      </c>
      <c r="I19" s="35">
        <v>0</v>
      </c>
      <c r="J19" s="35">
        <v>1565.317</v>
      </c>
      <c r="K19" s="35">
        <v>0</v>
      </c>
      <c r="L19" s="35">
        <v>0</v>
      </c>
      <c r="M19" s="35">
        <v>0</v>
      </c>
      <c r="N19" s="35">
        <v>0</v>
      </c>
      <c r="O19" s="35">
        <v>1565.317</v>
      </c>
      <c r="P19" s="35">
        <v>0</v>
      </c>
      <c r="Q19" s="35">
        <v>0</v>
      </c>
    </row>
    <row r="20" spans="1:17" ht="18.75">
      <c r="A20" s="27" t="s">
        <v>26</v>
      </c>
      <c r="B20" s="35">
        <v>3692.370999999999</v>
      </c>
      <c r="C20" s="35">
        <v>0</v>
      </c>
      <c r="D20" s="35">
        <v>3692.370999999999</v>
      </c>
      <c r="E20" s="35">
        <v>3692.371</v>
      </c>
      <c r="F20" s="35">
        <v>8501.7</v>
      </c>
      <c r="G20" s="35">
        <v>114.8</v>
      </c>
      <c r="H20" s="35">
        <v>3585.8</v>
      </c>
      <c r="I20" s="35">
        <v>0</v>
      </c>
      <c r="J20" s="35">
        <v>221.4</v>
      </c>
      <c r="K20" s="35">
        <v>0</v>
      </c>
      <c r="L20" s="35">
        <v>0</v>
      </c>
      <c r="M20" s="35">
        <v>216.8</v>
      </c>
      <c r="N20" s="35">
        <v>0</v>
      </c>
      <c r="O20" s="35">
        <v>4.6</v>
      </c>
      <c r="P20" s="35">
        <v>0</v>
      </c>
      <c r="Q20" s="35">
        <v>0</v>
      </c>
    </row>
    <row r="21" spans="1:17" ht="18.75">
      <c r="A21" s="27" t="s">
        <v>27</v>
      </c>
      <c r="B21" s="35">
        <v>4525.79</v>
      </c>
      <c r="C21" s="35">
        <v>245.7</v>
      </c>
      <c r="D21" s="35">
        <v>4280.09</v>
      </c>
      <c r="E21" s="35">
        <v>2456.853</v>
      </c>
      <c r="F21" s="35">
        <v>2795.1</v>
      </c>
      <c r="G21" s="35">
        <v>77.3</v>
      </c>
      <c r="H21" s="35">
        <v>1580.5</v>
      </c>
      <c r="I21" s="35">
        <v>0</v>
      </c>
      <c r="J21" s="35">
        <v>3022.6</v>
      </c>
      <c r="K21" s="35">
        <v>627.6</v>
      </c>
      <c r="L21" s="35">
        <v>443.5</v>
      </c>
      <c r="M21" s="35">
        <v>1874.2</v>
      </c>
      <c r="N21" s="35">
        <v>0</v>
      </c>
      <c r="O21" s="35">
        <v>77.3</v>
      </c>
      <c r="P21" s="35">
        <v>0</v>
      </c>
      <c r="Q21" s="35">
        <v>0</v>
      </c>
    </row>
    <row r="22" spans="1:17" ht="18.75">
      <c r="A22" s="27" t="s">
        <v>24</v>
      </c>
      <c r="B22" s="35">
        <v>3494.622</v>
      </c>
      <c r="C22" s="35">
        <v>0</v>
      </c>
      <c r="D22" s="35">
        <v>3494.622</v>
      </c>
      <c r="E22" s="35">
        <v>3306.949</v>
      </c>
      <c r="F22" s="35">
        <v>5525.8</v>
      </c>
      <c r="G22" s="35">
        <v>1060.6</v>
      </c>
      <c r="H22" s="35">
        <v>3039.3</v>
      </c>
      <c r="I22" s="35">
        <v>0</v>
      </c>
      <c r="J22" s="35">
        <v>1515.9</v>
      </c>
      <c r="K22" s="35">
        <v>0</v>
      </c>
      <c r="L22" s="35">
        <v>0</v>
      </c>
      <c r="M22" s="35">
        <v>464.2</v>
      </c>
      <c r="N22" s="35">
        <v>0</v>
      </c>
      <c r="O22" s="35">
        <v>1051.7</v>
      </c>
      <c r="P22" s="35">
        <v>0</v>
      </c>
      <c r="Q22" s="35">
        <v>0</v>
      </c>
    </row>
    <row r="23" spans="1:17" ht="18.75">
      <c r="A23" s="27" t="s">
        <v>16</v>
      </c>
      <c r="B23" s="35">
        <v>2720.8239999999996</v>
      </c>
      <c r="C23" s="35">
        <v>0</v>
      </c>
      <c r="D23" s="35">
        <v>2720.8239999999996</v>
      </c>
      <c r="E23" s="35">
        <v>2720.8240000000005</v>
      </c>
      <c r="F23" s="35">
        <v>4562</v>
      </c>
      <c r="G23" s="35">
        <v>719.9</v>
      </c>
      <c r="H23" s="35">
        <v>2878.8</v>
      </c>
      <c r="I23" s="35">
        <v>0</v>
      </c>
      <c r="J23" s="35">
        <v>561.9</v>
      </c>
      <c r="K23" s="35">
        <v>0</v>
      </c>
      <c r="L23" s="35">
        <v>0</v>
      </c>
      <c r="M23" s="35">
        <v>18.3</v>
      </c>
      <c r="N23" s="35"/>
      <c r="O23" s="35">
        <v>543.6</v>
      </c>
      <c r="P23" s="35">
        <v>0</v>
      </c>
      <c r="Q23" s="35">
        <v>0</v>
      </c>
    </row>
    <row r="24" spans="1:17" ht="18.75">
      <c r="A24" s="27" t="s">
        <v>20</v>
      </c>
      <c r="B24" s="35">
        <v>4741.32</v>
      </c>
      <c r="C24" s="35">
        <v>0</v>
      </c>
      <c r="D24" s="35">
        <v>4741.32</v>
      </c>
      <c r="E24" s="35">
        <v>4439.08</v>
      </c>
      <c r="F24" s="35">
        <v>5799.3</v>
      </c>
      <c r="G24" s="35">
        <v>634.2</v>
      </c>
      <c r="H24" s="35">
        <v>3255.3</v>
      </c>
      <c r="I24" s="35">
        <v>0</v>
      </c>
      <c r="J24" s="35">
        <v>2120.2</v>
      </c>
      <c r="K24" s="35">
        <v>0</v>
      </c>
      <c r="L24" s="35">
        <v>133.4</v>
      </c>
      <c r="M24" s="35">
        <v>1590.5</v>
      </c>
      <c r="N24" s="35">
        <v>0</v>
      </c>
      <c r="O24" s="35">
        <v>396.3</v>
      </c>
      <c r="P24" s="35">
        <v>0</v>
      </c>
      <c r="Q24" s="35">
        <v>0</v>
      </c>
    </row>
    <row r="25" spans="1:17" ht="18.75">
      <c r="A25" s="27" t="s">
        <v>13</v>
      </c>
      <c r="B25" s="35">
        <v>4590.929</v>
      </c>
      <c r="C25" s="35">
        <v>6.747</v>
      </c>
      <c r="D25" s="35">
        <v>4584.182</v>
      </c>
      <c r="E25" s="35">
        <v>3131.453</v>
      </c>
      <c r="F25" s="35">
        <v>7149.1</v>
      </c>
      <c r="G25" s="35">
        <v>200.2</v>
      </c>
      <c r="H25" s="35">
        <v>2999.9</v>
      </c>
      <c r="I25" s="35">
        <v>0</v>
      </c>
      <c r="J25" s="35">
        <v>1791.2</v>
      </c>
      <c r="K25" s="35">
        <v>0</v>
      </c>
      <c r="L25" s="35">
        <v>107.9</v>
      </c>
      <c r="M25" s="35">
        <v>1640.9</v>
      </c>
      <c r="N25" s="35">
        <v>0</v>
      </c>
      <c r="O25" s="35">
        <v>42.4</v>
      </c>
      <c r="P25" s="35">
        <v>0</v>
      </c>
      <c r="Q25" s="35">
        <v>0</v>
      </c>
    </row>
    <row r="26" spans="1:17" ht="18.75">
      <c r="A26" s="27" t="s">
        <v>14</v>
      </c>
      <c r="B26" s="35">
        <v>3276.714</v>
      </c>
      <c r="C26" s="35">
        <v>0</v>
      </c>
      <c r="D26" s="35">
        <v>3276.714</v>
      </c>
      <c r="E26" s="35">
        <v>2858.927</v>
      </c>
      <c r="F26" s="35">
        <v>8051.5</v>
      </c>
      <c r="G26" s="35">
        <v>53.2</v>
      </c>
      <c r="H26" s="35">
        <v>2591.7</v>
      </c>
      <c r="I26" s="35" t="s">
        <v>72</v>
      </c>
      <c r="J26" s="35">
        <v>738.2</v>
      </c>
      <c r="K26" s="35">
        <v>0</v>
      </c>
      <c r="L26" s="35">
        <v>0</v>
      </c>
      <c r="M26" s="35">
        <v>706.6</v>
      </c>
      <c r="N26" s="35">
        <v>0</v>
      </c>
      <c r="O26" s="35">
        <v>31.6</v>
      </c>
      <c r="P26" s="35">
        <v>0</v>
      </c>
      <c r="Q26" s="35">
        <v>0</v>
      </c>
    </row>
    <row r="27" spans="1:17" ht="18.75">
      <c r="A27" s="27" t="s">
        <v>2</v>
      </c>
      <c r="B27" s="35">
        <v>1757.5219999999997</v>
      </c>
      <c r="C27" s="35">
        <v>0</v>
      </c>
      <c r="D27" s="35">
        <v>1757.5219999999997</v>
      </c>
      <c r="E27" s="35">
        <v>1757.522</v>
      </c>
      <c r="F27" s="35">
        <v>2969.815</v>
      </c>
      <c r="G27" s="35">
        <v>0</v>
      </c>
      <c r="H27" s="35">
        <v>1412.543</v>
      </c>
      <c r="I27" s="35">
        <v>0</v>
      </c>
      <c r="J27" s="35">
        <v>344.979</v>
      </c>
      <c r="K27" s="35">
        <v>0</v>
      </c>
      <c r="L27" s="35">
        <v>0</v>
      </c>
      <c r="M27" s="35">
        <v>344.979</v>
      </c>
      <c r="N27" s="35">
        <v>0</v>
      </c>
      <c r="O27" s="35">
        <v>0</v>
      </c>
      <c r="P27" s="35">
        <v>0</v>
      </c>
      <c r="Q27" s="35">
        <v>0</v>
      </c>
    </row>
    <row r="28" spans="1:17" s="26" customFormat="1" ht="18.75">
      <c r="A28" s="27" t="s">
        <v>3</v>
      </c>
      <c r="B28" s="35">
        <v>4857.266</v>
      </c>
      <c r="C28" s="35">
        <v>0</v>
      </c>
      <c r="D28" s="35">
        <v>4857.266</v>
      </c>
      <c r="E28" s="35">
        <v>4857.2660000000005</v>
      </c>
      <c r="F28" s="35">
        <v>13109.2</v>
      </c>
      <c r="G28" s="35">
        <v>650</v>
      </c>
      <c r="H28" s="35">
        <v>4884.2</v>
      </c>
      <c r="I28" s="35">
        <v>0</v>
      </c>
      <c r="J28" s="35">
        <v>623.1</v>
      </c>
      <c r="K28" s="35">
        <v>0</v>
      </c>
      <c r="L28" s="35">
        <v>0</v>
      </c>
      <c r="M28" s="35">
        <v>0</v>
      </c>
      <c r="N28" s="35">
        <v>0</v>
      </c>
      <c r="O28" s="35">
        <v>623.1</v>
      </c>
      <c r="P28" s="35">
        <v>0</v>
      </c>
      <c r="Q28" s="35">
        <v>0</v>
      </c>
    </row>
    <row r="29" spans="1:17" s="13" customFormat="1" ht="18.75">
      <c r="A29" s="27" t="s">
        <v>4</v>
      </c>
      <c r="B29" s="35">
        <v>4107.27</v>
      </c>
      <c r="C29" s="35">
        <v>0</v>
      </c>
      <c r="D29" s="35">
        <v>4107.27</v>
      </c>
      <c r="E29" s="35">
        <v>4050.18</v>
      </c>
      <c r="F29" s="35">
        <v>8526.3</v>
      </c>
      <c r="G29" s="35">
        <v>3201.1</v>
      </c>
      <c r="H29" s="35">
        <v>4139.1</v>
      </c>
      <c r="I29" s="35">
        <v>0</v>
      </c>
      <c r="J29" s="35">
        <v>3169.3</v>
      </c>
      <c r="K29" s="35">
        <v>15.4</v>
      </c>
      <c r="L29" s="35">
        <v>41.7</v>
      </c>
      <c r="M29" s="35">
        <v>37.7</v>
      </c>
      <c r="N29" s="35">
        <v>0</v>
      </c>
      <c r="O29" s="35">
        <v>3074.5</v>
      </c>
      <c r="P29" s="35">
        <v>0</v>
      </c>
      <c r="Q29" s="35">
        <v>0</v>
      </c>
    </row>
    <row r="30" spans="1:17" s="13" customFormat="1" ht="18.75">
      <c r="A30" s="27" t="s">
        <v>7</v>
      </c>
      <c r="B30" s="35">
        <v>3137.263</v>
      </c>
      <c r="C30" s="35">
        <v>0</v>
      </c>
      <c r="D30" s="35">
        <v>3137.263</v>
      </c>
      <c r="E30" s="35">
        <v>2840.011</v>
      </c>
      <c r="F30" s="35">
        <v>4844.9</v>
      </c>
      <c r="G30" s="35">
        <v>286.5</v>
      </c>
      <c r="H30" s="35">
        <v>2967.1</v>
      </c>
      <c r="I30" s="35">
        <v>0</v>
      </c>
      <c r="J30" s="35">
        <v>456.7</v>
      </c>
      <c r="K30" s="35">
        <v>0</v>
      </c>
      <c r="L30" s="35">
        <v>0</v>
      </c>
      <c r="M30" s="35">
        <v>298.6</v>
      </c>
      <c r="N30" s="35">
        <v>0</v>
      </c>
      <c r="O30" s="35">
        <v>158.1</v>
      </c>
      <c r="P30" s="35">
        <v>0</v>
      </c>
      <c r="Q30" s="35">
        <v>0</v>
      </c>
    </row>
    <row r="31" spans="1:17" s="13" customFormat="1" ht="18.75">
      <c r="A31" s="27" t="s">
        <v>17</v>
      </c>
      <c r="B31" s="35">
        <v>1235.725</v>
      </c>
      <c r="C31" s="35"/>
      <c r="D31" s="35">
        <v>1235.725</v>
      </c>
      <c r="E31" s="35">
        <v>1201.682</v>
      </c>
      <c r="F31" s="35">
        <v>7132.4</v>
      </c>
      <c r="G31" s="35">
        <v>554.6</v>
      </c>
      <c r="H31" s="35">
        <v>998</v>
      </c>
      <c r="I31" s="35">
        <v>0</v>
      </c>
      <c r="J31" s="35">
        <v>792.3</v>
      </c>
      <c r="K31" s="35">
        <v>0</v>
      </c>
      <c r="L31" s="35">
        <v>34</v>
      </c>
      <c r="M31" s="35">
        <v>710.8</v>
      </c>
      <c r="N31" s="35">
        <v>0</v>
      </c>
      <c r="O31" s="35">
        <v>47.5</v>
      </c>
      <c r="P31" s="35">
        <v>0</v>
      </c>
      <c r="Q31" s="35">
        <v>0</v>
      </c>
    </row>
    <row r="32" spans="1:17" ht="18.75">
      <c r="A32" s="27" t="s">
        <v>18</v>
      </c>
      <c r="B32" s="35">
        <v>0</v>
      </c>
      <c r="C32" s="35">
        <v>0</v>
      </c>
      <c r="D32" s="35">
        <v>0</v>
      </c>
      <c r="E32" s="35">
        <v>0</v>
      </c>
      <c r="F32" s="35">
        <v>3576.7</v>
      </c>
      <c r="G32" s="35">
        <v>165.7</v>
      </c>
      <c r="H32" s="35">
        <v>57.2</v>
      </c>
      <c r="I32" s="35">
        <v>0</v>
      </c>
      <c r="J32" s="35">
        <v>108.5</v>
      </c>
      <c r="K32" s="35">
        <v>0</v>
      </c>
      <c r="L32" s="35">
        <v>0</v>
      </c>
      <c r="M32" s="35">
        <v>0</v>
      </c>
      <c r="N32" s="35">
        <v>0</v>
      </c>
      <c r="O32" s="35">
        <v>108.5</v>
      </c>
      <c r="P32" s="35">
        <v>0</v>
      </c>
      <c r="Q32" s="35">
        <v>0</v>
      </c>
    </row>
    <row r="33" spans="1:17" s="13" customFormat="1" ht="18.75">
      <c r="A33" s="27" t="s">
        <v>19</v>
      </c>
      <c r="B33" s="35">
        <v>72.34800000000007</v>
      </c>
      <c r="C33" s="35"/>
      <c r="D33" s="35">
        <v>72.34800000000007</v>
      </c>
      <c r="E33" s="35">
        <v>72.348</v>
      </c>
      <c r="F33" s="35">
        <v>4556.8</v>
      </c>
      <c r="G33" s="35">
        <v>198.2</v>
      </c>
      <c r="H33" s="35">
        <v>267.5</v>
      </c>
      <c r="I33" s="35">
        <v>0</v>
      </c>
      <c r="J33" s="35">
        <v>3</v>
      </c>
      <c r="K33" s="35">
        <v>0</v>
      </c>
      <c r="L33" s="35">
        <v>0</v>
      </c>
      <c r="M33" s="35">
        <v>0</v>
      </c>
      <c r="N33" s="35">
        <v>0</v>
      </c>
      <c r="O33" s="35">
        <v>3</v>
      </c>
      <c r="P33" s="35">
        <v>0</v>
      </c>
      <c r="Q33" s="35">
        <v>0</v>
      </c>
    </row>
    <row r="34" spans="1:17" s="13" customFormat="1" ht="18.75">
      <c r="A34" s="27" t="s">
        <v>5</v>
      </c>
      <c r="B34" s="35">
        <v>31.14599999999973</v>
      </c>
      <c r="C34" s="35">
        <v>0</v>
      </c>
      <c r="D34" s="35">
        <v>31.14599999999973</v>
      </c>
      <c r="E34" s="35">
        <v>31.146</v>
      </c>
      <c r="F34" s="35">
        <v>10244.722</v>
      </c>
      <c r="G34" s="35">
        <v>363.066</v>
      </c>
      <c r="H34" s="35">
        <v>286.606</v>
      </c>
      <c r="I34" s="35">
        <v>0</v>
      </c>
      <c r="J34" s="35">
        <v>107.606</v>
      </c>
      <c r="K34" s="35">
        <v>0</v>
      </c>
      <c r="L34" s="35">
        <v>0</v>
      </c>
      <c r="M34" s="35">
        <v>0</v>
      </c>
      <c r="N34" s="35">
        <v>0</v>
      </c>
      <c r="O34" s="35">
        <v>107.606</v>
      </c>
      <c r="P34" s="35">
        <v>0</v>
      </c>
      <c r="Q34" s="35">
        <v>0</v>
      </c>
    </row>
    <row r="35" spans="1:17" s="13" customFormat="1" ht="18.75">
      <c r="A35" s="27" t="s">
        <v>60</v>
      </c>
      <c r="B35" s="35">
        <v>31.345</v>
      </c>
      <c r="C35" s="35">
        <v>0</v>
      </c>
      <c r="D35" s="35">
        <v>31.345</v>
      </c>
      <c r="E35" s="35">
        <v>31.345</v>
      </c>
      <c r="F35" s="35">
        <v>2.5</v>
      </c>
      <c r="G35" s="35">
        <v>0</v>
      </c>
      <c r="H35" s="35">
        <v>31.3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</row>
    <row r="36" spans="1:17" ht="19.5">
      <c r="A36" s="32" t="s">
        <v>23</v>
      </c>
      <c r="B36" s="38">
        <f>SUBTOTAL(9,B14:B35)</f>
        <v>58046.74366999999</v>
      </c>
      <c r="C36" s="38">
        <f>SUBTOTAL(9,C14:C35)</f>
        <v>252.447</v>
      </c>
      <c r="D36" s="38">
        <f>SUBTOTAL(9,D14:D35)</f>
        <v>57794.29666999999</v>
      </c>
      <c r="E36" s="38">
        <f>SUBTOTAL(9,E14:E35)</f>
        <v>53222.245930000005</v>
      </c>
      <c r="F36" s="38">
        <f>SUBTOTAL(9,F14:F35)</f>
        <v>152117.98900000003</v>
      </c>
      <c r="G36" s="38">
        <f>SUBTOTAL(9,G14:G35)</f>
        <v>22233.498649999998</v>
      </c>
      <c r="H36" s="38">
        <f>SUBTOTAL(9,H14:H35)</f>
        <v>53743.145139999986</v>
      </c>
      <c r="I36" s="38">
        <f aca="true" t="shared" si="1" ref="I36:O36">SUBTOTAL(9,I14:I35)</f>
        <v>0</v>
      </c>
      <c r="J36" s="38">
        <f>SUBTOTAL(9,J14:J35)</f>
        <v>26537.01818</v>
      </c>
      <c r="K36" s="38">
        <f t="shared" si="1"/>
        <v>643</v>
      </c>
      <c r="L36" s="38">
        <f t="shared" si="1"/>
        <v>760.5</v>
      </c>
      <c r="M36" s="38">
        <f t="shared" si="1"/>
        <v>7903.579000000001</v>
      </c>
      <c r="N36" s="38">
        <f t="shared" si="1"/>
        <v>0</v>
      </c>
      <c r="O36" s="38">
        <f t="shared" si="1"/>
        <v>17229.938179999997</v>
      </c>
      <c r="P36" s="38">
        <f>SUBTOTAL(9,P14:P35)</f>
        <v>0</v>
      </c>
      <c r="Q36" s="38">
        <f>SUBTOTAL(9,Q14:Q35)</f>
        <v>0</v>
      </c>
    </row>
    <row r="37" spans="1:17" ht="18.75">
      <c r="A37" s="27" t="s">
        <v>53</v>
      </c>
      <c r="B37" s="35">
        <v>0</v>
      </c>
      <c r="C37" s="35">
        <v>0</v>
      </c>
      <c r="D37" s="35">
        <v>0</v>
      </c>
      <c r="E37" s="35">
        <v>0</v>
      </c>
      <c r="F37" s="35">
        <v>945.001</v>
      </c>
      <c r="G37" s="35">
        <v>47.185</v>
      </c>
      <c r="H37" s="35">
        <v>47.185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</row>
    <row r="38" spans="1:17" ht="18.75">
      <c r="A38" s="27" t="s">
        <v>54</v>
      </c>
      <c r="B38" s="35">
        <v>0</v>
      </c>
      <c r="C38" s="35">
        <v>0</v>
      </c>
      <c r="D38" s="35">
        <v>0</v>
      </c>
      <c r="E38" s="35">
        <v>0</v>
      </c>
      <c r="F38" s="35">
        <v>2368.5</v>
      </c>
      <c r="G38" s="35">
        <v>3.2</v>
      </c>
      <c r="H38" s="35">
        <v>3.2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</row>
    <row r="39" spans="1:17" ht="18.75">
      <c r="A39" s="27" t="s">
        <v>55</v>
      </c>
      <c r="B39" s="35">
        <v>0</v>
      </c>
      <c r="C39" s="35">
        <v>0</v>
      </c>
      <c r="D39" s="35">
        <v>0</v>
      </c>
      <c r="E39" s="35">
        <v>0</v>
      </c>
      <c r="F39" s="35">
        <v>864.018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</row>
    <row r="40" spans="1:17" ht="18.75">
      <c r="A40" s="27" t="s">
        <v>56</v>
      </c>
      <c r="B40" s="35">
        <v>0</v>
      </c>
      <c r="C40" s="35">
        <v>0</v>
      </c>
      <c r="D40" s="35">
        <v>0</v>
      </c>
      <c r="E40" s="35">
        <v>0</v>
      </c>
      <c r="F40" s="35">
        <v>393.36</v>
      </c>
      <c r="G40" s="35">
        <v>7.674</v>
      </c>
      <c r="H40" s="35">
        <v>7.674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</row>
    <row r="41" spans="1:17" ht="18.75">
      <c r="A41" s="27" t="s">
        <v>57</v>
      </c>
      <c r="B41" s="35">
        <v>0</v>
      </c>
      <c r="C41" s="35">
        <v>0</v>
      </c>
      <c r="D41" s="35">
        <v>0</v>
      </c>
      <c r="E41" s="35">
        <v>0</v>
      </c>
      <c r="F41" s="35">
        <v>1091.1</v>
      </c>
      <c r="G41" s="35">
        <v>30.4</v>
      </c>
      <c r="H41" s="35">
        <v>30.4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</row>
    <row r="42" spans="1:17" ht="18.75">
      <c r="A42" s="27" t="s">
        <v>61</v>
      </c>
      <c r="B42" s="35"/>
      <c r="C42" s="35">
        <v>0</v>
      </c>
      <c r="D42" s="35"/>
      <c r="E42" s="35">
        <v>0</v>
      </c>
      <c r="F42" s="35">
        <v>848.1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</row>
    <row r="43" spans="1:17" ht="18.75">
      <c r="A43" s="27" t="s">
        <v>62</v>
      </c>
      <c r="B43" s="35">
        <v>1855.4270000000001</v>
      </c>
      <c r="C43" s="35">
        <v>0</v>
      </c>
      <c r="D43" s="35">
        <v>1855.4270000000001</v>
      </c>
      <c r="E43" s="35">
        <v>1855.4270000000001</v>
      </c>
      <c r="F43" s="35">
        <v>4319.618</v>
      </c>
      <c r="G43" s="35">
        <v>135.227</v>
      </c>
      <c r="H43" s="35">
        <v>1886.843</v>
      </c>
      <c r="I43" s="35">
        <v>0</v>
      </c>
      <c r="J43" s="35">
        <v>103.811</v>
      </c>
      <c r="K43" s="35">
        <v>0</v>
      </c>
      <c r="L43" s="35">
        <v>0</v>
      </c>
      <c r="M43" s="35">
        <v>0</v>
      </c>
      <c r="N43" s="35">
        <v>0</v>
      </c>
      <c r="O43" s="35">
        <v>103.811</v>
      </c>
      <c r="P43" s="35">
        <v>0</v>
      </c>
      <c r="Q43" s="35">
        <v>0</v>
      </c>
    </row>
    <row r="44" spans="1:17" ht="18.75">
      <c r="A44" s="27" t="s">
        <v>63</v>
      </c>
      <c r="B44" s="35">
        <v>1587.76</v>
      </c>
      <c r="C44" s="35">
        <v>0</v>
      </c>
      <c r="D44" s="35">
        <v>1587.76</v>
      </c>
      <c r="E44" s="35">
        <v>1587.76</v>
      </c>
      <c r="F44" s="35">
        <v>3590.2</v>
      </c>
      <c r="G44" s="35">
        <v>296.2</v>
      </c>
      <c r="H44" s="35">
        <v>1515.6</v>
      </c>
      <c r="I44" s="35">
        <v>0</v>
      </c>
      <c r="J44" s="35">
        <v>368.4</v>
      </c>
      <c r="K44" s="35">
        <v>0</v>
      </c>
      <c r="L44" s="35">
        <v>0</v>
      </c>
      <c r="M44" s="35">
        <v>218.9</v>
      </c>
      <c r="N44" s="35">
        <v>0</v>
      </c>
      <c r="O44" s="35">
        <v>149.5</v>
      </c>
      <c r="P44" s="35">
        <v>0</v>
      </c>
      <c r="Q44" s="35">
        <v>0</v>
      </c>
    </row>
    <row r="45" spans="1:17" ht="18.75">
      <c r="A45" s="27" t="s">
        <v>64</v>
      </c>
      <c r="B45" s="35">
        <v>340.585</v>
      </c>
      <c r="C45" s="35">
        <v>0</v>
      </c>
      <c r="D45" s="35">
        <v>340.585</v>
      </c>
      <c r="E45" s="35">
        <v>0</v>
      </c>
      <c r="F45" s="35">
        <v>849.58</v>
      </c>
      <c r="G45" s="35">
        <v>819.37</v>
      </c>
      <c r="H45" s="35">
        <v>658.02</v>
      </c>
      <c r="I45" s="35">
        <v>0</v>
      </c>
      <c r="J45" s="35">
        <v>501.936</v>
      </c>
      <c r="K45" s="35">
        <v>0</v>
      </c>
      <c r="L45" s="35">
        <v>185.095</v>
      </c>
      <c r="M45" s="35">
        <v>316.841</v>
      </c>
      <c r="N45" s="35">
        <v>0</v>
      </c>
      <c r="O45" s="35">
        <v>0</v>
      </c>
      <c r="P45" s="35">
        <v>0</v>
      </c>
      <c r="Q45" s="35">
        <v>0</v>
      </c>
    </row>
    <row r="46" spans="1:17" ht="18.75">
      <c r="A46" s="27" t="s">
        <v>65</v>
      </c>
      <c r="B46" s="35">
        <v>5224.296000000001</v>
      </c>
      <c r="C46" s="35">
        <v>0</v>
      </c>
      <c r="D46" s="35">
        <v>5224.296000000001</v>
      </c>
      <c r="E46" s="35">
        <v>4420.495</v>
      </c>
      <c r="F46" s="35">
        <v>4871.5</v>
      </c>
      <c r="G46" s="35">
        <v>43.7</v>
      </c>
      <c r="H46" s="35">
        <v>4292.8</v>
      </c>
      <c r="I46" s="35">
        <v>0</v>
      </c>
      <c r="J46" s="35">
        <v>975.2</v>
      </c>
      <c r="K46" s="35">
        <v>0</v>
      </c>
      <c r="L46" s="35">
        <v>0</v>
      </c>
      <c r="M46" s="35">
        <v>931.5</v>
      </c>
      <c r="N46" s="35">
        <v>0</v>
      </c>
      <c r="O46" s="35">
        <v>43.7</v>
      </c>
      <c r="P46" s="35">
        <v>0</v>
      </c>
      <c r="Q46" s="35">
        <v>0</v>
      </c>
    </row>
    <row r="47" spans="1:17" ht="18.75">
      <c r="A47" s="27" t="s">
        <v>66</v>
      </c>
      <c r="B47" s="35">
        <v>0</v>
      </c>
      <c r="C47" s="35">
        <v>0</v>
      </c>
      <c r="D47" s="35">
        <v>0</v>
      </c>
      <c r="E47" s="35">
        <v>0</v>
      </c>
      <c r="F47" s="35">
        <v>1123.306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</row>
    <row r="48" spans="1:17" ht="18.75">
      <c r="A48" s="27" t="s">
        <v>67</v>
      </c>
      <c r="B48" s="35">
        <v>219.14700000000028</v>
      </c>
      <c r="C48" s="35">
        <v>0</v>
      </c>
      <c r="D48" s="35">
        <v>219.14700000000028</v>
      </c>
      <c r="E48" s="35">
        <v>219.147</v>
      </c>
      <c r="F48" s="35">
        <v>4100.365</v>
      </c>
      <c r="G48" s="35">
        <v>27.3</v>
      </c>
      <c r="H48" s="35">
        <v>241.9</v>
      </c>
      <c r="I48" s="35">
        <v>0</v>
      </c>
      <c r="J48" s="35">
        <v>4.547</v>
      </c>
      <c r="K48" s="35">
        <v>0</v>
      </c>
      <c r="L48" s="35">
        <v>0</v>
      </c>
      <c r="M48" s="35">
        <v>0</v>
      </c>
      <c r="N48" s="35">
        <v>0</v>
      </c>
      <c r="O48" s="35">
        <v>4.547</v>
      </c>
      <c r="P48" s="35">
        <v>0</v>
      </c>
      <c r="Q48" s="35">
        <v>0</v>
      </c>
    </row>
    <row r="49" spans="1:17" ht="18.75">
      <c r="A49" s="27" t="s">
        <v>68</v>
      </c>
      <c r="B49" s="35">
        <v>0</v>
      </c>
      <c r="C49" s="35">
        <v>0</v>
      </c>
      <c r="D49" s="35">
        <v>0</v>
      </c>
      <c r="E49" s="35">
        <v>0</v>
      </c>
      <c r="F49" s="35">
        <v>973.54</v>
      </c>
      <c r="G49" s="35">
        <v>773.36</v>
      </c>
      <c r="H49" s="35">
        <v>773.36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</row>
    <row r="50" spans="1:17" ht="18.75">
      <c r="A50" s="27" t="s">
        <v>69</v>
      </c>
      <c r="B50" s="35">
        <v>0</v>
      </c>
      <c r="C50" s="35">
        <v>0</v>
      </c>
      <c r="D50" s="35">
        <v>0</v>
      </c>
      <c r="E50" s="35">
        <v>0</v>
      </c>
      <c r="F50" s="35">
        <v>871.2</v>
      </c>
      <c r="G50" s="35">
        <v>2.4</v>
      </c>
      <c r="H50" s="35">
        <v>2.4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</row>
    <row r="51" spans="1:17" ht="18.75">
      <c r="A51" s="27" t="s">
        <v>70</v>
      </c>
      <c r="B51" s="35">
        <v>0</v>
      </c>
      <c r="C51" s="35">
        <v>0</v>
      </c>
      <c r="D51" s="35">
        <v>0</v>
      </c>
      <c r="E51" s="35">
        <v>0</v>
      </c>
      <c r="F51" s="35">
        <v>807.9</v>
      </c>
      <c r="G51" s="35">
        <v>1.4</v>
      </c>
      <c r="H51" s="35">
        <v>1.4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</row>
    <row r="52" spans="1:17" ht="18.75">
      <c r="A52" s="27" t="s">
        <v>71</v>
      </c>
      <c r="B52" s="35">
        <v>291.15700000000004</v>
      </c>
      <c r="C52" s="35">
        <v>0</v>
      </c>
      <c r="D52" s="35">
        <v>291.15700000000004</v>
      </c>
      <c r="E52" s="35">
        <v>291.157</v>
      </c>
      <c r="F52" s="35">
        <v>848.098</v>
      </c>
      <c r="G52" s="35">
        <v>19.74</v>
      </c>
      <c r="H52" s="35">
        <v>304.84</v>
      </c>
      <c r="I52" s="35">
        <v>0</v>
      </c>
      <c r="J52" s="35">
        <v>6.1</v>
      </c>
      <c r="K52" s="35">
        <v>0</v>
      </c>
      <c r="L52" s="35">
        <v>0</v>
      </c>
      <c r="M52" s="35">
        <v>0</v>
      </c>
      <c r="N52" s="35">
        <v>0</v>
      </c>
      <c r="O52" s="35">
        <v>6.1</v>
      </c>
      <c r="P52" s="35">
        <v>0</v>
      </c>
      <c r="Q52" s="35">
        <v>0</v>
      </c>
    </row>
    <row r="53" spans="1:17" ht="39">
      <c r="A53" s="32" t="s">
        <v>58</v>
      </c>
      <c r="B53" s="38">
        <f>SUM(B37:B52)</f>
        <v>9518.372000000001</v>
      </c>
      <c r="C53" s="38">
        <f>SUM(C37:C52)</f>
        <v>0</v>
      </c>
      <c r="D53" s="38">
        <f>SUM(D37:D52)</f>
        <v>9518.372000000001</v>
      </c>
      <c r="E53" s="38">
        <f aca="true" t="shared" si="2" ref="E53:Q53">SUM(E37:E52)</f>
        <v>8373.985999999999</v>
      </c>
      <c r="F53" s="38">
        <f t="shared" si="2"/>
        <v>28865.386000000006</v>
      </c>
      <c r="G53" s="38">
        <f t="shared" si="2"/>
        <v>2207.156</v>
      </c>
      <c r="H53" s="38">
        <f t="shared" si="2"/>
        <v>9765.622000000001</v>
      </c>
      <c r="I53" s="38">
        <f t="shared" si="2"/>
        <v>0</v>
      </c>
      <c r="J53" s="38">
        <f t="shared" si="2"/>
        <v>1959.994</v>
      </c>
      <c r="K53" s="38">
        <f t="shared" si="2"/>
        <v>0</v>
      </c>
      <c r="L53" s="38">
        <f t="shared" si="2"/>
        <v>185.095</v>
      </c>
      <c r="M53" s="38">
        <f t="shared" si="2"/>
        <v>1467.241</v>
      </c>
      <c r="N53" s="38">
        <f t="shared" si="2"/>
        <v>0</v>
      </c>
      <c r="O53" s="38">
        <f t="shared" si="2"/>
        <v>307.6580000000001</v>
      </c>
      <c r="P53" s="38">
        <f t="shared" si="2"/>
        <v>0</v>
      </c>
      <c r="Q53" s="38">
        <f t="shared" si="2"/>
        <v>0</v>
      </c>
    </row>
    <row r="54" spans="1:17" ht="39">
      <c r="A54" s="33" t="s">
        <v>52</v>
      </c>
      <c r="B54" s="38">
        <f>B36+B13+B53</f>
        <v>107415.33067</v>
      </c>
      <c r="C54" s="38">
        <f>C36+C13+C53</f>
        <v>252.447</v>
      </c>
      <c r="D54" s="38">
        <f>D36+D13+D53</f>
        <v>107162.88366999998</v>
      </c>
      <c r="E54" s="38">
        <f>E36+E13+E53</f>
        <v>101446.44693</v>
      </c>
      <c r="F54" s="38">
        <f>F36+F13+F53</f>
        <v>297967.864</v>
      </c>
      <c r="G54" s="38">
        <f>G36+G13+G53</f>
        <v>49787.442650000005</v>
      </c>
      <c r="H54" s="38">
        <f>H36+H13+H53</f>
        <v>100195.60713999998</v>
      </c>
      <c r="I54" s="38"/>
      <c r="J54" s="38">
        <f>J36+J13+J53</f>
        <v>57007.14818</v>
      </c>
      <c r="K54" s="38">
        <f aca="true" t="shared" si="3" ref="K54:Q54">K36+K13+K53</f>
        <v>643</v>
      </c>
      <c r="L54" s="38">
        <f t="shared" si="3"/>
        <v>945.595</v>
      </c>
      <c r="M54" s="38">
        <f t="shared" si="3"/>
        <v>13108.820000000002</v>
      </c>
      <c r="N54" s="38">
        <f t="shared" si="3"/>
        <v>0</v>
      </c>
      <c r="O54" s="38">
        <f>O36+O13+O53</f>
        <v>42309.73218</v>
      </c>
      <c r="P54" s="38">
        <f t="shared" si="3"/>
        <v>0</v>
      </c>
      <c r="Q54" s="38">
        <f t="shared" si="3"/>
        <v>0</v>
      </c>
    </row>
    <row r="55" spans="1:17" ht="18.75">
      <c r="A55" s="20" t="s">
        <v>21</v>
      </c>
      <c r="B55" s="36">
        <v>43174.217000000004</v>
      </c>
      <c r="C55" s="36">
        <v>0</v>
      </c>
      <c r="D55" s="36">
        <v>43174.217000000004</v>
      </c>
      <c r="E55" s="36">
        <v>43174.21715</v>
      </c>
      <c r="F55" s="36">
        <v>69812.554</v>
      </c>
      <c r="G55" s="36">
        <v>10344.458000000006</v>
      </c>
      <c r="H55" s="36">
        <v>43669.605</v>
      </c>
      <c r="I55" s="36">
        <v>0</v>
      </c>
      <c r="J55" s="36">
        <v>9849.053</v>
      </c>
      <c r="K55" s="36">
        <v>0</v>
      </c>
      <c r="L55" s="36">
        <v>0</v>
      </c>
      <c r="M55" s="36">
        <v>0</v>
      </c>
      <c r="N55" s="36">
        <v>0</v>
      </c>
      <c r="O55" s="36">
        <v>9849.053</v>
      </c>
      <c r="P55" s="36">
        <v>0</v>
      </c>
      <c r="Q55" s="36">
        <v>0</v>
      </c>
    </row>
    <row r="56" spans="1:17" ht="36" customHeight="1">
      <c r="A56" s="34" t="s">
        <v>49</v>
      </c>
      <c r="B56" s="39">
        <f>B54+B55</f>
        <v>150589.54767</v>
      </c>
      <c r="C56" s="39">
        <f>C54+C55</f>
        <v>252.447</v>
      </c>
      <c r="D56" s="39">
        <f>D54+D55</f>
        <v>150337.10066999999</v>
      </c>
      <c r="E56" s="39">
        <f>E54+E55</f>
        <v>144620.66408000002</v>
      </c>
      <c r="F56" s="39">
        <f>F54+F55</f>
        <v>367780.418</v>
      </c>
      <c r="G56" s="39">
        <f>G54+G55</f>
        <v>60131.90065000001</v>
      </c>
      <c r="H56" s="39">
        <f>H54+H55</f>
        <v>143865.21214</v>
      </c>
      <c r="I56" s="39">
        <f aca="true" t="shared" si="4" ref="I56:Q56">I54+I55</f>
        <v>0</v>
      </c>
      <c r="J56" s="39">
        <f>J54+J55</f>
        <v>66856.20118</v>
      </c>
      <c r="K56" s="39">
        <f t="shared" si="4"/>
        <v>643</v>
      </c>
      <c r="L56" s="39">
        <f t="shared" si="4"/>
        <v>945.595</v>
      </c>
      <c r="M56" s="39">
        <f t="shared" si="4"/>
        <v>13108.820000000002</v>
      </c>
      <c r="N56" s="39">
        <f t="shared" si="4"/>
        <v>0</v>
      </c>
      <c r="O56" s="39">
        <f t="shared" si="4"/>
        <v>52158.78518</v>
      </c>
      <c r="P56" s="39">
        <f t="shared" si="4"/>
        <v>0</v>
      </c>
      <c r="Q56" s="39">
        <f t="shared" si="4"/>
        <v>0</v>
      </c>
    </row>
    <row r="57" spans="1:13" s="13" customFormat="1" ht="9" customHeight="1">
      <c r="A57" s="12"/>
      <c r="E57" s="21"/>
      <c r="G57" s="21"/>
      <c r="J57" s="21"/>
      <c r="K57" s="21"/>
      <c r="M57" s="21"/>
    </row>
    <row r="58" spans="1:14" ht="18" customHeight="1">
      <c r="A58" s="28" t="s">
        <v>47</v>
      </c>
      <c r="B58" s="15"/>
      <c r="C58" s="15"/>
      <c r="D58" s="16"/>
      <c r="E58" s="17"/>
      <c r="F58" s="17"/>
      <c r="G58" s="17"/>
      <c r="H58" s="14"/>
      <c r="I58" s="15"/>
      <c r="J58" s="15"/>
      <c r="K58" s="25"/>
      <c r="L58" s="18"/>
      <c r="M58" s="18"/>
      <c r="N58" s="19"/>
    </row>
    <row r="59" spans="1:16" ht="20.25" customHeight="1">
      <c r="A59" s="45" t="s">
        <v>48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ht="12.75">
      <c r="D60" s="22"/>
    </row>
    <row r="61" s="22" customFormat="1" ht="12.75"/>
    <row r="62" s="22" customFormat="1" ht="12.75"/>
  </sheetData>
  <sheetProtection/>
  <mergeCells count="26">
    <mergeCell ref="A59:P59"/>
    <mergeCell ref="A4:A8"/>
    <mergeCell ref="I5:I6"/>
    <mergeCell ref="B4:E4"/>
    <mergeCell ref="O6:Q6"/>
    <mergeCell ref="P7:Q7"/>
    <mergeCell ref="D7:D8"/>
    <mergeCell ref="J4:Q4"/>
    <mergeCell ref="O7:O8"/>
    <mergeCell ref="K5:Q5"/>
    <mergeCell ref="A1:Q1"/>
    <mergeCell ref="C5:E5"/>
    <mergeCell ref="B5:B8"/>
    <mergeCell ref="L7:L8"/>
    <mergeCell ref="K6:K8"/>
    <mergeCell ref="G4:G8"/>
    <mergeCell ref="H4:I4"/>
    <mergeCell ref="L6:N6"/>
    <mergeCell ref="H5:H8"/>
    <mergeCell ref="J5:J8"/>
    <mergeCell ref="D6:E6"/>
    <mergeCell ref="C6:C8"/>
    <mergeCell ref="M7:N7"/>
    <mergeCell ref="F4:F8"/>
    <mergeCell ref="E7:E8"/>
    <mergeCell ref="I7:I8"/>
  </mergeCells>
  <printOptions horizontalCentered="1"/>
  <pageMargins left="0.15748031496062992" right="0.15748031496062992" top="0.2755905511811024" bottom="0.1968503937007874" header="0.275590551181102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u250705</cp:lastModifiedBy>
  <cp:lastPrinted>2017-10-25T13:38:09Z</cp:lastPrinted>
  <dcterms:created xsi:type="dcterms:W3CDTF">2002-07-17T16:01:55Z</dcterms:created>
  <dcterms:modified xsi:type="dcterms:W3CDTF">2017-11-14T12:41:52Z</dcterms:modified>
  <cp:category/>
  <cp:version/>
  <cp:contentType/>
  <cp:contentStatus/>
</cp:coreProperties>
</file>